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0D2DF755-18D2-43F8-891F-39AB0B06EF41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6" i="1" l="1"/>
  <c r="F34" i="1"/>
  <c r="F33" i="1"/>
  <c r="F32" i="1"/>
  <c r="F31" i="1"/>
  <c r="F30" i="1"/>
  <c r="F35" i="1" s="1"/>
  <c r="F27" i="1"/>
  <c r="F26" i="1"/>
  <c r="F25" i="1"/>
  <c r="F24" i="1"/>
  <c r="F23" i="1"/>
  <c r="F28" i="1" s="1"/>
  <c r="F20" i="1"/>
  <c r="F19" i="1"/>
  <c r="F18" i="1"/>
  <c r="F17" i="1"/>
  <c r="F21" i="1" s="1"/>
  <c r="F14" i="1"/>
  <c r="F13" i="1"/>
  <c r="F15" i="1" s="1"/>
  <c r="F10" i="1"/>
  <c r="F9" i="1"/>
  <c r="F8" i="1"/>
  <c r="F11" i="1" s="1"/>
  <c r="F6" i="1"/>
  <c r="F5" i="1"/>
</calcChain>
</file>

<file path=xl/sharedStrings.xml><?xml version="1.0" encoding="utf-8"?>
<sst xmlns="http://schemas.openxmlformats.org/spreadsheetml/2006/main" count="63" uniqueCount="31">
  <si>
    <t>Начальник управління -головний архітектор області</t>
  </si>
  <si>
    <t>1-II-2</t>
  </si>
  <si>
    <t>Головний спеціаліст з питань персоналу</t>
  </si>
  <si>
    <t>24-VII-2</t>
  </si>
  <si>
    <t>ВІДДІЛ ПЛАНУВАННЯ ТА ЗАБУДОВИ ТЕРИТОРІЙ</t>
  </si>
  <si>
    <t>Заступник начальника управління - начальник відділу</t>
  </si>
  <si>
    <t xml:space="preserve">Головний спеціаліст </t>
  </si>
  <si>
    <t>9-VII-2</t>
  </si>
  <si>
    <t>Головний спеціаліст</t>
  </si>
  <si>
    <t>РАЗОМ:</t>
  </si>
  <si>
    <t>ФІНАНСОВО-ГОСПОДАРСЬКИЙ СЕКТОР</t>
  </si>
  <si>
    <t>Завідувач сектору - головний бухгалтер</t>
  </si>
  <si>
    <t>26-V-2</t>
  </si>
  <si>
    <t>4-VII-2</t>
  </si>
  <si>
    <t>ВІДДІЛ МІСТОБУДІВНОГО КАДАСТРУ</t>
  </si>
  <si>
    <t>Начальник відділу</t>
  </si>
  <si>
    <t>9-V-2</t>
  </si>
  <si>
    <t>ВІДДІЛ МІСТОБУДУВАННЯ</t>
  </si>
  <si>
    <t xml:space="preserve">Заступник начальника відділу </t>
  </si>
  <si>
    <t>ВІДДІЛ ОХОРОНИ КУЛЬТУРНОЇ СПАДЩИНИ</t>
  </si>
  <si>
    <t>x</t>
  </si>
  <si>
    <t>х</t>
  </si>
  <si>
    <t>Усього:</t>
  </si>
  <si>
    <t>Затверджена класифікація посад в Управлінні містобудування та архітектури Вінницької обласної військової адміністрації</t>
  </si>
  <si>
    <t>станом на 03 березня 2026 року</t>
  </si>
  <si>
    <t>№ з/п</t>
  </si>
  <si>
    <t>Назва структурного підрозділу та посад</t>
  </si>
  <si>
    <t>Класифікаційний код посади*</t>
  </si>
  <si>
    <t>Кількість штатних посад</t>
  </si>
  <si>
    <t>Посадовий оклад (грн)</t>
  </si>
  <si>
    <t>Фонд заробітної плати на місяць за посадовими окладами (грн)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</si>
</sst>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sz val="10"/>
      <name val="Arial Cyr"/>
      <charset val="204"/>
    </font>
    <font>
      <sz val="12"/>
      <name val="Arial Cyr"/>
      <charset val="204"/>
    </font>
    <font>
      <b/>
      <sz val="12"/>
      <name val="Times New Roman"/>
      <family val="1"/>
      <charset val="204"/>
    </font>
    <font>
      <sz val="12"/>
      <name val="Times New Roman Cyr"/>
      <family val="1"/>
      <charset val="204"/>
    </font>
    <font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23">
    <xf numFmtId="0" fontId="0" fillId="0" borderId="0" xfId="0"/>
    <xf numFmtId="0" fontId="1" fillId="0" borderId="1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1" fontId="1" fillId="0" borderId="1" xfId="0" applyNumberFormat="1" applyFont="1" applyBorder="1" applyAlignment="1">
      <alignment horizontal="center"/>
    </xf>
    <xf numFmtId="0" fontId="3" fillId="0" borderId="0" xfId="1" applyFont="1"/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top" wrapText="1"/>
    </xf>
    <xf numFmtId="1" fontId="4" fillId="0" borderId="1" xfId="0" applyNumberFormat="1" applyFont="1" applyBorder="1" applyAlignment="1">
      <alignment horizontal="center" vertical="top" wrapText="1"/>
    </xf>
    <xf numFmtId="0" fontId="5" fillId="0" borderId="2" xfId="1" applyFont="1" applyBorder="1" applyAlignment="1">
      <alignment horizontal="left" wrapText="1"/>
    </xf>
    <xf numFmtId="1" fontId="1" fillId="2" borderId="1" xfId="0" applyNumberFormat="1" applyFont="1" applyFill="1" applyBorder="1" applyAlignment="1">
      <alignment horizontal="center"/>
    </xf>
    <xf numFmtId="0" fontId="4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center" vertical="center" wrapText="1"/>
    </xf>
    <xf numFmtId="0" fontId="2" fillId="0" borderId="0" xfId="1"/>
    <xf numFmtId="0" fontId="4" fillId="0" borderId="4" xfId="0" applyFont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top" wrapText="1"/>
    </xf>
    <xf numFmtId="0" fontId="4" fillId="0" borderId="6" xfId="0" applyFont="1" applyBorder="1" applyAlignment="1">
      <alignment horizontal="center" vertical="top" wrapText="1"/>
    </xf>
    <xf numFmtId="0" fontId="4" fillId="0" borderId="7" xfId="0" applyFont="1" applyBorder="1" applyAlignment="1">
      <alignment horizontal="center" vertical="top" wrapText="1"/>
    </xf>
    <xf numFmtId="0" fontId="4" fillId="0" borderId="8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top" wrapText="1"/>
    </xf>
    <xf numFmtId="0" fontId="7" fillId="0" borderId="0" xfId="0" applyFont="1" applyAlignment="1">
      <alignment horizontal="center" wrapText="1"/>
    </xf>
    <xf numFmtId="0" fontId="6" fillId="0" borderId="0" xfId="0" applyFont="1" applyAlignment="1">
      <alignment horizontal="center"/>
    </xf>
  </cellXfs>
  <cellStyles count="2">
    <cellStyle name="Обычный" xfId="0" builtinId="0"/>
    <cellStyle name="Обычный_Dod5kochtor" xfId="1" xr:uid="{9C2FA7EC-C83B-4E86-BA25-E0DFEC93AAB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F36"/>
  <sheetViews>
    <sheetView tabSelected="1" workbookViewId="0">
      <selection activeCell="J7" sqref="J7"/>
    </sheetView>
  </sheetViews>
  <sheetFormatPr defaultRowHeight="14.4" x14ac:dyDescent="0.3"/>
  <cols>
    <col min="1" max="1" width="6.33203125" customWidth="1"/>
    <col min="2" max="2" width="32.77734375" customWidth="1"/>
    <col min="3" max="3" width="12.44140625" customWidth="1"/>
    <col min="4" max="4" width="11.33203125" customWidth="1"/>
    <col min="5" max="5" width="11.44140625" customWidth="1"/>
    <col min="6" max="6" width="13.88671875" customWidth="1"/>
  </cols>
  <sheetData>
    <row r="2" spans="1:6" ht="37.200000000000003" customHeight="1" x14ac:dyDescent="0.3">
      <c r="A2" s="21" t="s">
        <v>23</v>
      </c>
      <c r="B2" s="21"/>
      <c r="C2" s="21"/>
      <c r="D2" s="21"/>
      <c r="E2" s="21"/>
      <c r="F2" s="21"/>
    </row>
    <row r="3" spans="1:6" x14ac:dyDescent="0.3">
      <c r="A3" s="22" t="s">
        <v>24</v>
      </c>
      <c r="B3" s="22"/>
      <c r="C3" s="22"/>
      <c r="D3" s="22"/>
      <c r="E3" s="22"/>
      <c r="F3" s="22"/>
    </row>
    <row r="4" spans="1:6" s="14" customFormat="1" ht="109.2" x14ac:dyDescent="0.25">
      <c r="A4" s="1" t="s">
        <v>25</v>
      </c>
      <c r="B4" s="13" t="s">
        <v>26</v>
      </c>
      <c r="C4" s="13" t="s">
        <v>27</v>
      </c>
      <c r="D4" s="13" t="s">
        <v>28</v>
      </c>
      <c r="E4" s="13" t="s">
        <v>29</v>
      </c>
      <c r="F4" s="13" t="s">
        <v>30</v>
      </c>
    </row>
    <row r="5" spans="1:6" s="6" customFormat="1" ht="31.2" customHeight="1" x14ac:dyDescent="0.3">
      <c r="A5" s="1">
        <v>1</v>
      </c>
      <c r="B5" s="2" t="s">
        <v>0</v>
      </c>
      <c r="C5" s="3" t="s">
        <v>1</v>
      </c>
      <c r="D5" s="4">
        <v>1</v>
      </c>
      <c r="E5" s="5">
        <v>68927</v>
      </c>
      <c r="F5" s="5">
        <f>E5</f>
        <v>68927</v>
      </c>
    </row>
    <row r="6" spans="1:6" s="6" customFormat="1" ht="34.200000000000003" customHeight="1" x14ac:dyDescent="0.3">
      <c r="A6" s="1">
        <v>2</v>
      </c>
      <c r="B6" s="2" t="s">
        <v>2</v>
      </c>
      <c r="C6" s="3" t="s">
        <v>3</v>
      </c>
      <c r="D6" s="1">
        <v>1</v>
      </c>
      <c r="E6" s="5">
        <v>27034</v>
      </c>
      <c r="F6" s="5">
        <f>E6</f>
        <v>27034</v>
      </c>
    </row>
    <row r="7" spans="1:6" s="6" customFormat="1" ht="15.6" x14ac:dyDescent="0.25">
      <c r="A7" s="15" t="s">
        <v>4</v>
      </c>
      <c r="B7" s="16"/>
      <c r="C7" s="16"/>
      <c r="D7" s="16"/>
      <c r="E7" s="16"/>
      <c r="F7" s="17"/>
    </row>
    <row r="8" spans="1:6" s="6" customFormat="1" ht="33.6" customHeight="1" x14ac:dyDescent="0.3">
      <c r="A8" s="1">
        <v>1</v>
      </c>
      <c r="B8" s="2" t="s">
        <v>5</v>
      </c>
      <c r="C8" s="3" t="s">
        <v>1</v>
      </c>
      <c r="D8" s="4">
        <v>1</v>
      </c>
      <c r="E8" s="5">
        <v>65481</v>
      </c>
      <c r="F8" s="5">
        <f>E8</f>
        <v>65481</v>
      </c>
    </row>
    <row r="9" spans="1:6" s="6" customFormat="1" ht="22.2" customHeight="1" x14ac:dyDescent="0.3">
      <c r="A9" s="1">
        <v>2</v>
      </c>
      <c r="B9" s="2" t="s">
        <v>6</v>
      </c>
      <c r="C9" s="3" t="s">
        <v>7</v>
      </c>
      <c r="D9" s="1">
        <v>1</v>
      </c>
      <c r="E9" s="5">
        <v>27034</v>
      </c>
      <c r="F9" s="5">
        <f>E9</f>
        <v>27034</v>
      </c>
    </row>
    <row r="10" spans="1:6" s="6" customFormat="1" ht="17.399999999999999" customHeight="1" x14ac:dyDescent="0.3">
      <c r="A10" s="1">
        <v>3</v>
      </c>
      <c r="B10" s="2" t="s">
        <v>8</v>
      </c>
      <c r="C10" s="3" t="s">
        <v>7</v>
      </c>
      <c r="D10" s="1">
        <v>1</v>
      </c>
      <c r="E10" s="5">
        <v>27034</v>
      </c>
      <c r="F10" s="5">
        <f>E10</f>
        <v>27034</v>
      </c>
    </row>
    <row r="11" spans="1:6" s="6" customFormat="1" ht="16.2" customHeight="1" x14ac:dyDescent="0.25">
      <c r="A11" s="1"/>
      <c r="B11" s="7" t="s">
        <v>9</v>
      </c>
      <c r="C11" s="1"/>
      <c r="D11" s="8">
        <v>3</v>
      </c>
      <c r="E11" s="8"/>
      <c r="F11" s="9">
        <f>F8+F9+F10</f>
        <v>119549</v>
      </c>
    </row>
    <row r="12" spans="1:6" s="6" customFormat="1" ht="15.75" customHeight="1" x14ac:dyDescent="0.25">
      <c r="A12" s="15" t="s">
        <v>10</v>
      </c>
      <c r="B12" s="16"/>
      <c r="C12" s="16"/>
      <c r="D12" s="16"/>
      <c r="E12" s="16"/>
      <c r="F12" s="17"/>
    </row>
    <row r="13" spans="1:6" s="6" customFormat="1" ht="33.6" customHeight="1" x14ac:dyDescent="0.3">
      <c r="A13" s="1">
        <v>1</v>
      </c>
      <c r="B13" s="10" t="s">
        <v>11</v>
      </c>
      <c r="C13" s="3" t="s">
        <v>12</v>
      </c>
      <c r="D13" s="1">
        <v>1</v>
      </c>
      <c r="E13" s="5">
        <v>36901</v>
      </c>
      <c r="F13" s="5">
        <f>E13</f>
        <v>36901</v>
      </c>
    </row>
    <row r="14" spans="1:6" s="6" customFormat="1" ht="20.399999999999999" customHeight="1" x14ac:dyDescent="0.3">
      <c r="A14" s="1">
        <v>2</v>
      </c>
      <c r="B14" s="2" t="s">
        <v>6</v>
      </c>
      <c r="C14" s="3" t="s">
        <v>13</v>
      </c>
      <c r="D14" s="1">
        <v>1</v>
      </c>
      <c r="E14" s="5">
        <v>27034</v>
      </c>
      <c r="F14" s="5">
        <f>E14</f>
        <v>27034</v>
      </c>
    </row>
    <row r="15" spans="1:6" s="6" customFormat="1" ht="20.399999999999999" customHeight="1" x14ac:dyDescent="0.25">
      <c r="A15" s="1"/>
      <c r="B15" s="7" t="s">
        <v>9</v>
      </c>
      <c r="C15" s="1"/>
      <c r="D15" s="8">
        <v>2</v>
      </c>
      <c r="E15" s="8"/>
      <c r="F15" s="9">
        <f>F13+F14</f>
        <v>63935</v>
      </c>
    </row>
    <row r="16" spans="1:6" s="6" customFormat="1" ht="15.75" customHeight="1" x14ac:dyDescent="0.25">
      <c r="A16" s="18" t="s">
        <v>14</v>
      </c>
      <c r="B16" s="19"/>
      <c r="C16" s="19"/>
      <c r="D16" s="19"/>
      <c r="E16" s="19"/>
      <c r="F16" s="20"/>
    </row>
    <row r="17" spans="1:6" s="6" customFormat="1" ht="19.2" customHeight="1" x14ac:dyDescent="0.3">
      <c r="A17" s="1">
        <v>1</v>
      </c>
      <c r="B17" s="2" t="s">
        <v>15</v>
      </c>
      <c r="C17" s="3" t="s">
        <v>16</v>
      </c>
      <c r="D17" s="1">
        <v>1</v>
      </c>
      <c r="E17" s="5">
        <v>36901</v>
      </c>
      <c r="F17" s="5">
        <f>E17</f>
        <v>36901</v>
      </c>
    </row>
    <row r="18" spans="1:6" s="6" customFormat="1" ht="18" customHeight="1" x14ac:dyDescent="0.3">
      <c r="A18" s="1">
        <v>2</v>
      </c>
      <c r="B18" s="2" t="s">
        <v>8</v>
      </c>
      <c r="C18" s="3" t="s">
        <v>7</v>
      </c>
      <c r="D18" s="1">
        <v>1</v>
      </c>
      <c r="E18" s="5">
        <v>27034</v>
      </c>
      <c r="F18" s="5">
        <f>E18</f>
        <v>27034</v>
      </c>
    </row>
    <row r="19" spans="1:6" s="6" customFormat="1" ht="22.2" customHeight="1" x14ac:dyDescent="0.3">
      <c r="A19" s="1">
        <v>3</v>
      </c>
      <c r="B19" s="2" t="s">
        <v>8</v>
      </c>
      <c r="C19" s="3" t="s">
        <v>7</v>
      </c>
      <c r="D19" s="1">
        <v>1</v>
      </c>
      <c r="E19" s="5">
        <v>27034</v>
      </c>
      <c r="F19" s="5">
        <f>E19</f>
        <v>27034</v>
      </c>
    </row>
    <row r="20" spans="1:6" s="6" customFormat="1" ht="19.2" customHeight="1" x14ac:dyDescent="0.3">
      <c r="A20" s="1">
        <v>4</v>
      </c>
      <c r="B20" s="2" t="s">
        <v>6</v>
      </c>
      <c r="C20" s="3" t="s">
        <v>7</v>
      </c>
      <c r="D20" s="1">
        <v>1</v>
      </c>
      <c r="E20" s="5">
        <v>27034</v>
      </c>
      <c r="F20" s="5">
        <f>E20</f>
        <v>27034</v>
      </c>
    </row>
    <row r="21" spans="1:6" s="6" customFormat="1" ht="18" customHeight="1" x14ac:dyDescent="0.25">
      <c r="A21" s="1"/>
      <c r="B21" s="7" t="s">
        <v>9</v>
      </c>
      <c r="C21" s="1"/>
      <c r="D21" s="8">
        <v>4</v>
      </c>
      <c r="E21" s="8"/>
      <c r="F21" s="9">
        <f>F17+F18+F19+F20</f>
        <v>118003</v>
      </c>
    </row>
    <row r="22" spans="1:6" s="6" customFormat="1" ht="15.75" customHeight="1" x14ac:dyDescent="0.25">
      <c r="A22" s="18" t="s">
        <v>17</v>
      </c>
      <c r="B22" s="19"/>
      <c r="C22" s="19"/>
      <c r="D22" s="19"/>
      <c r="E22" s="19"/>
      <c r="F22" s="20"/>
    </row>
    <row r="23" spans="1:6" s="6" customFormat="1" ht="21.6" customHeight="1" x14ac:dyDescent="0.3">
      <c r="A23" s="1">
        <v>1</v>
      </c>
      <c r="B23" s="2" t="s">
        <v>15</v>
      </c>
      <c r="C23" s="3" t="s">
        <v>16</v>
      </c>
      <c r="D23" s="1">
        <v>1</v>
      </c>
      <c r="E23" s="5">
        <v>36901</v>
      </c>
      <c r="F23" s="5">
        <f>E23</f>
        <v>36901</v>
      </c>
    </row>
    <row r="24" spans="1:6" s="6" customFormat="1" ht="24.6" customHeight="1" x14ac:dyDescent="0.3">
      <c r="A24" s="1">
        <v>2</v>
      </c>
      <c r="B24" s="2" t="s">
        <v>18</v>
      </c>
      <c r="C24" s="3" t="s">
        <v>16</v>
      </c>
      <c r="D24" s="1">
        <v>1</v>
      </c>
      <c r="E24" s="11">
        <v>35240</v>
      </c>
      <c r="F24" s="5">
        <f>E24</f>
        <v>35240</v>
      </c>
    </row>
    <row r="25" spans="1:6" s="6" customFormat="1" ht="18" customHeight="1" x14ac:dyDescent="0.3">
      <c r="A25" s="1">
        <v>3</v>
      </c>
      <c r="B25" s="2" t="s">
        <v>6</v>
      </c>
      <c r="C25" s="3" t="s">
        <v>7</v>
      </c>
      <c r="D25" s="1">
        <v>1</v>
      </c>
      <c r="E25" s="5">
        <v>27034</v>
      </c>
      <c r="F25" s="5">
        <f>E25</f>
        <v>27034</v>
      </c>
    </row>
    <row r="26" spans="1:6" s="6" customFormat="1" ht="18.600000000000001" customHeight="1" x14ac:dyDescent="0.3">
      <c r="A26" s="1">
        <v>4</v>
      </c>
      <c r="B26" s="2" t="s">
        <v>8</v>
      </c>
      <c r="C26" s="3" t="s">
        <v>7</v>
      </c>
      <c r="D26" s="1">
        <v>1</v>
      </c>
      <c r="E26" s="5">
        <v>27034</v>
      </c>
      <c r="F26" s="5">
        <f>E26</f>
        <v>27034</v>
      </c>
    </row>
    <row r="27" spans="1:6" s="6" customFormat="1" ht="18" customHeight="1" x14ac:dyDescent="0.3">
      <c r="A27" s="1">
        <v>5</v>
      </c>
      <c r="B27" s="2" t="s">
        <v>8</v>
      </c>
      <c r="C27" s="3" t="s">
        <v>7</v>
      </c>
      <c r="D27" s="1">
        <v>1</v>
      </c>
      <c r="E27" s="5">
        <v>27034</v>
      </c>
      <c r="F27" s="5">
        <f>E27</f>
        <v>27034</v>
      </c>
    </row>
    <row r="28" spans="1:6" s="6" customFormat="1" ht="19.8" customHeight="1" x14ac:dyDescent="0.25">
      <c r="A28" s="1"/>
      <c r="B28" s="7" t="s">
        <v>9</v>
      </c>
      <c r="C28" s="1"/>
      <c r="D28" s="8">
        <v>5</v>
      </c>
      <c r="E28" s="8"/>
      <c r="F28" s="9">
        <f>F23+F24+F25+F26+F27</f>
        <v>153243</v>
      </c>
    </row>
    <row r="29" spans="1:6" s="6" customFormat="1" ht="15.75" customHeight="1" x14ac:dyDescent="0.25">
      <c r="A29" s="18" t="s">
        <v>19</v>
      </c>
      <c r="B29" s="19"/>
      <c r="C29" s="19"/>
      <c r="D29" s="19"/>
      <c r="E29" s="19"/>
      <c r="F29" s="20"/>
    </row>
    <row r="30" spans="1:6" s="6" customFormat="1" ht="36" customHeight="1" x14ac:dyDescent="0.3">
      <c r="A30" s="1">
        <v>1</v>
      </c>
      <c r="B30" s="2" t="s">
        <v>5</v>
      </c>
      <c r="C30" s="3" t="s">
        <v>1</v>
      </c>
      <c r="D30" s="4">
        <v>1</v>
      </c>
      <c r="E30" s="5">
        <v>65481</v>
      </c>
      <c r="F30" s="5">
        <f>E30</f>
        <v>65481</v>
      </c>
    </row>
    <row r="31" spans="1:6" s="6" customFormat="1" ht="21" customHeight="1" x14ac:dyDescent="0.3">
      <c r="A31" s="1">
        <v>2</v>
      </c>
      <c r="B31" s="2" t="s">
        <v>18</v>
      </c>
      <c r="C31" s="3" t="s">
        <v>16</v>
      </c>
      <c r="D31" s="1">
        <v>1</v>
      </c>
      <c r="E31" s="11">
        <v>35240</v>
      </c>
      <c r="F31" s="5">
        <f>E31</f>
        <v>35240</v>
      </c>
    </row>
    <row r="32" spans="1:6" s="6" customFormat="1" ht="16.8" customHeight="1" x14ac:dyDescent="0.3">
      <c r="A32" s="1">
        <v>3</v>
      </c>
      <c r="B32" s="2" t="s">
        <v>8</v>
      </c>
      <c r="C32" s="3" t="s">
        <v>7</v>
      </c>
      <c r="D32" s="1">
        <v>1</v>
      </c>
      <c r="E32" s="5">
        <v>27034</v>
      </c>
      <c r="F32" s="5">
        <f>E32</f>
        <v>27034</v>
      </c>
    </row>
    <row r="33" spans="1:6" s="6" customFormat="1" ht="20.399999999999999" customHeight="1" x14ac:dyDescent="0.3">
      <c r="A33" s="1">
        <v>4</v>
      </c>
      <c r="B33" s="2" t="s">
        <v>8</v>
      </c>
      <c r="C33" s="3" t="s">
        <v>7</v>
      </c>
      <c r="D33" s="1">
        <v>1</v>
      </c>
      <c r="E33" s="5">
        <v>27034</v>
      </c>
      <c r="F33" s="5">
        <f>E33</f>
        <v>27034</v>
      </c>
    </row>
    <row r="34" spans="1:6" s="6" customFormat="1" ht="14.4" customHeight="1" x14ac:dyDescent="0.3">
      <c r="A34" s="1">
        <v>5</v>
      </c>
      <c r="B34" s="2" t="s">
        <v>8</v>
      </c>
      <c r="C34" s="3" t="s">
        <v>7</v>
      </c>
      <c r="D34" s="1">
        <v>1</v>
      </c>
      <c r="E34" s="5">
        <v>27034</v>
      </c>
      <c r="F34" s="5">
        <f>E34</f>
        <v>27034</v>
      </c>
    </row>
    <row r="35" spans="1:6" s="6" customFormat="1" ht="18.600000000000001" customHeight="1" x14ac:dyDescent="0.25">
      <c r="A35" s="1"/>
      <c r="B35" s="7" t="s">
        <v>9</v>
      </c>
      <c r="C35" s="1"/>
      <c r="D35" s="8">
        <v>5</v>
      </c>
      <c r="E35" s="8"/>
      <c r="F35" s="9">
        <f>F30+F31+F32+F33+F34</f>
        <v>181823</v>
      </c>
    </row>
    <row r="36" spans="1:6" s="6" customFormat="1" ht="23.4" customHeight="1" x14ac:dyDescent="0.25">
      <c r="A36" s="1"/>
      <c r="B36" s="12" t="s">
        <v>22</v>
      </c>
      <c r="C36" s="1" t="s">
        <v>20</v>
      </c>
      <c r="D36" s="8">
        <v>21</v>
      </c>
      <c r="E36" s="1" t="s">
        <v>21</v>
      </c>
      <c r="F36" s="9">
        <f>F5+F6+F11+F15+++F21++F28+F35</f>
        <v>732514</v>
      </c>
    </row>
  </sheetData>
  <mergeCells count="7">
    <mergeCell ref="A2:F2"/>
    <mergeCell ref="A3:F3"/>
    <mergeCell ref="A7:F7"/>
    <mergeCell ref="A12:F12"/>
    <mergeCell ref="A16:F16"/>
    <mergeCell ref="A22:F22"/>
    <mergeCell ref="A29:F2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Tetiana</dc:creator>
  <cp:lastModifiedBy>USER</cp:lastModifiedBy>
  <dcterms:created xsi:type="dcterms:W3CDTF">2015-06-05T18:19:34Z</dcterms:created>
  <dcterms:modified xsi:type="dcterms:W3CDTF">2026-03-06T12:37:23Z</dcterms:modified>
</cp:coreProperties>
</file>