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200"/>
  </bookViews>
  <sheets>
    <sheet name="Лист1" sheetId="1" r:id="rId1"/>
  </sheets>
  <definedNames>
    <definedName name="_xlnm.Print_Titles" localSheetId="0">Лист1!$A:$B</definedName>
  </definedNames>
  <calcPr calcId="1790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41" i="1" l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J41" i="1"/>
  <c r="H41" i="1"/>
  <c r="I41" i="1" s="1"/>
  <c r="F41" i="1"/>
  <c r="G41" i="1" s="1"/>
  <c r="D41" i="1"/>
  <c r="E41" i="1" s="1"/>
  <c r="AE40" i="1"/>
  <c r="AC40" i="1"/>
  <c r="K40" i="1"/>
  <c r="I40" i="1"/>
  <c r="G40" i="1"/>
  <c r="E40" i="1"/>
  <c r="AE39" i="1"/>
  <c r="AC39" i="1"/>
  <c r="K39" i="1"/>
  <c r="I39" i="1"/>
  <c r="G39" i="1"/>
  <c r="E39" i="1"/>
  <c r="AE38" i="1"/>
  <c r="AC38" i="1"/>
  <c r="AE37" i="1"/>
  <c r="AC37" i="1"/>
  <c r="K37" i="1"/>
  <c r="I37" i="1"/>
  <c r="G37" i="1"/>
  <c r="E37" i="1"/>
  <c r="AE36" i="1"/>
  <c r="AC36" i="1"/>
  <c r="K36" i="1"/>
  <c r="I36" i="1"/>
  <c r="G36" i="1"/>
  <c r="E36" i="1"/>
  <c r="AE35" i="1"/>
  <c r="AC35" i="1"/>
  <c r="K35" i="1"/>
  <c r="I35" i="1"/>
  <c r="G35" i="1"/>
  <c r="E35" i="1"/>
  <c r="AE34" i="1"/>
  <c r="AC34" i="1"/>
  <c r="K34" i="1"/>
  <c r="I34" i="1"/>
  <c r="G34" i="1"/>
  <c r="E34" i="1"/>
  <c r="AE33" i="1"/>
  <c r="AC33" i="1"/>
  <c r="K33" i="1"/>
  <c r="I33" i="1"/>
  <c r="G33" i="1"/>
  <c r="E33" i="1"/>
  <c r="AE32" i="1"/>
  <c r="AC32" i="1"/>
  <c r="K32" i="1"/>
  <c r="I32" i="1"/>
  <c r="G32" i="1"/>
  <c r="E32" i="1"/>
  <c r="AE30" i="1"/>
  <c r="AC30" i="1"/>
  <c r="K30" i="1"/>
  <c r="G30" i="1"/>
  <c r="E30" i="1"/>
  <c r="AE29" i="1"/>
  <c r="AC29" i="1"/>
  <c r="K29" i="1"/>
  <c r="I29" i="1"/>
  <c r="G29" i="1"/>
  <c r="E29" i="1"/>
  <c r="AE28" i="1"/>
  <c r="AC28" i="1"/>
  <c r="K28" i="1"/>
  <c r="I28" i="1"/>
  <c r="G28" i="1"/>
  <c r="E28" i="1"/>
  <c r="AE27" i="1"/>
  <c r="AC27" i="1"/>
  <c r="K27" i="1"/>
  <c r="I27" i="1"/>
  <c r="G27" i="1"/>
  <c r="E27" i="1"/>
  <c r="AE26" i="1"/>
  <c r="AC26" i="1"/>
  <c r="K26" i="1"/>
  <c r="I26" i="1"/>
  <c r="G26" i="1"/>
  <c r="E26" i="1"/>
  <c r="AE25" i="1"/>
  <c r="AC25" i="1"/>
  <c r="K25" i="1"/>
  <c r="I25" i="1"/>
  <c r="G25" i="1"/>
  <c r="E25" i="1"/>
  <c r="AE24" i="1"/>
  <c r="AC24" i="1"/>
  <c r="K24" i="1"/>
  <c r="I24" i="1"/>
  <c r="AE21" i="1"/>
  <c r="AC21" i="1"/>
  <c r="K21" i="1"/>
  <c r="I21" i="1"/>
  <c r="G21" i="1"/>
  <c r="E21" i="1"/>
  <c r="AE20" i="1"/>
  <c r="AC20" i="1"/>
  <c r="K20" i="1"/>
  <c r="I20" i="1"/>
  <c r="G20" i="1"/>
  <c r="E20" i="1"/>
  <c r="AE19" i="1"/>
  <c r="AC19" i="1"/>
  <c r="K19" i="1"/>
  <c r="I19" i="1"/>
  <c r="G19" i="1"/>
  <c r="E19" i="1"/>
  <c r="AE18" i="1"/>
  <c r="AC18" i="1"/>
  <c r="K18" i="1"/>
  <c r="I18" i="1"/>
  <c r="G18" i="1"/>
  <c r="E18" i="1"/>
  <c r="AE17" i="1"/>
  <c r="AC17" i="1"/>
  <c r="K17" i="1"/>
  <c r="I17" i="1"/>
  <c r="G17" i="1"/>
  <c r="E17" i="1"/>
  <c r="AE16" i="1"/>
  <c r="AC16" i="1"/>
  <c r="K16" i="1"/>
  <c r="I16" i="1"/>
  <c r="G16" i="1"/>
  <c r="E16" i="1"/>
  <c r="AE15" i="1"/>
  <c r="AC15" i="1"/>
  <c r="K15" i="1"/>
  <c r="I15" i="1"/>
  <c r="G15" i="1"/>
  <c r="E15" i="1"/>
  <c r="AE14" i="1"/>
  <c r="AC14" i="1"/>
  <c r="K14" i="1"/>
  <c r="I14" i="1"/>
  <c r="G14" i="1"/>
  <c r="E14" i="1"/>
  <c r="AE13" i="1"/>
  <c r="AC13" i="1"/>
  <c r="K13" i="1"/>
  <c r="I13" i="1"/>
  <c r="G13" i="1"/>
  <c r="E13" i="1"/>
  <c r="AE12" i="1"/>
  <c r="AC12" i="1"/>
  <c r="K12" i="1"/>
  <c r="I12" i="1"/>
  <c r="G12" i="1"/>
  <c r="E12" i="1"/>
  <c r="AE11" i="1"/>
  <c r="AC11" i="1"/>
  <c r="K11" i="1"/>
  <c r="I11" i="1"/>
  <c r="G11" i="1"/>
  <c r="E11" i="1"/>
  <c r="AE10" i="1"/>
  <c r="AC10" i="1"/>
  <c r="K10" i="1"/>
  <c r="I10" i="1"/>
  <c r="G10" i="1"/>
  <c r="E10" i="1"/>
  <c r="AE6" i="1"/>
  <c r="AC6" i="1"/>
  <c r="K6" i="1"/>
  <c r="I6" i="1"/>
  <c r="E6" i="1"/>
  <c r="AE5" i="1"/>
  <c r="AE41" i="1" s="1"/>
  <c r="AC5" i="1"/>
  <c r="AC41" i="1" s="1"/>
  <c r="K5" i="1"/>
  <c r="K41" i="1" s="1"/>
  <c r="I5" i="1"/>
  <c r="G5" i="1"/>
  <c r="E5" i="1"/>
</calcChain>
</file>

<file path=xl/sharedStrings.xml><?xml version="1.0" encoding="utf-8"?>
<sst xmlns="http://schemas.openxmlformats.org/spreadsheetml/2006/main" count="137" uniqueCount="66">
  <si>
    <t>2025 рік</t>
  </si>
  <si>
    <t>2026 рік</t>
  </si>
  <si>
    <t xml:space="preserve">січень 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</si>
  <si>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</si>
  <si>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</si>
  <si>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</si>
  <si>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</si>
  <si>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</si>
  <si>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</si>
  <si>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</si>
  <si>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</si>
  <si>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</si>
  <si>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</si>
  <si>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</si>
  <si>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січень</t>
  </si>
  <si>
    <t>№</t>
  </si>
  <si>
    <t>Назва посади</t>
  </si>
  <si>
    <t>Класифікаційний код посади</t>
  </si>
  <si>
    <t>нараховано</t>
  </si>
  <si>
    <t>Виплачено</t>
  </si>
  <si>
    <t>1.</t>
  </si>
  <si>
    <t>Директор департаменту</t>
  </si>
  <si>
    <t>І-ІІ-2</t>
  </si>
  <si>
    <t>2.</t>
  </si>
  <si>
    <t>Заступник директора департаменту -начальник управління професійно-технічної,фахової передвищої, вищої освіти та кадрового забезпечення</t>
  </si>
  <si>
    <t>Управління  дошкільної, загальної середньої, позашкільної  освіти та фінансового забезпечення</t>
  </si>
  <si>
    <t>Відділ дошкільної, загальної середньої та позашкільної  освіти</t>
  </si>
  <si>
    <t>3.</t>
  </si>
  <si>
    <t>Начальник відділу</t>
  </si>
  <si>
    <t>9-VІ-2</t>
  </si>
  <si>
    <t>4.</t>
  </si>
  <si>
    <t>Головний спеціаліст</t>
  </si>
  <si>
    <t>9-VІІ-2</t>
  </si>
  <si>
    <t>5.</t>
  </si>
  <si>
    <t>6.</t>
  </si>
  <si>
    <t>7.</t>
  </si>
  <si>
    <t>Відділ фінансового забезпечення закладів освіти</t>
  </si>
  <si>
    <t>8.</t>
  </si>
  <si>
    <t>9.</t>
  </si>
  <si>
    <t>10.</t>
  </si>
  <si>
    <t>11.</t>
  </si>
  <si>
    <t>12.</t>
  </si>
  <si>
    <t>13.</t>
  </si>
  <si>
    <t>Управління професійно-технічної, фахової передвищої, вищої освіти та кадрового забезпечення</t>
  </si>
  <si>
    <t>14.</t>
  </si>
  <si>
    <t>15.</t>
  </si>
  <si>
    <t>16.</t>
  </si>
  <si>
    <t>17.</t>
  </si>
  <si>
    <t>18.</t>
  </si>
  <si>
    <t>19.</t>
  </si>
  <si>
    <t>20.</t>
  </si>
  <si>
    <t>Відділ управління персоналом, юридичного забезпечення та розвитку кадрового потенціалу закладів освіти</t>
  </si>
  <si>
    <t>21.</t>
  </si>
  <si>
    <t>Головний спеціаліст - юрисконсульт</t>
  </si>
  <si>
    <t>19-VІІ-2</t>
  </si>
  <si>
    <t>22.</t>
  </si>
  <si>
    <t>23.</t>
  </si>
  <si>
    <t>24.</t>
  </si>
  <si>
    <t>25.</t>
  </si>
  <si>
    <t>26.</t>
  </si>
  <si>
    <t>27.</t>
  </si>
  <si>
    <t>Завідувач сектору</t>
  </si>
  <si>
    <t>28.</t>
  </si>
  <si>
    <t>Провідний документознавець</t>
  </si>
  <si>
    <t>Додаток</t>
  </si>
  <si>
    <t>Продовження додатка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</si>
</sst>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textRotation="90"/>
    </xf>
    <xf numFmtId="2" fontId="1" fillId="0" borderId="1" xfId="0" applyNumberFormat="1" applyFont="1" applyFill="1" applyBorder="1"/>
    <xf numFmtId="0" fontId="4" fillId="0" borderId="6" xfId="0" applyFont="1" applyFill="1" applyBorder="1" applyAlignment="1">
      <alignment wrapText="1"/>
    </xf>
    <xf numFmtId="0" fontId="1" fillId="0" borderId="7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/>
    <xf numFmtId="0" fontId="4" fillId="0" borderId="1" xfId="0" applyFont="1" applyFill="1" applyBorder="1"/>
    <xf numFmtId="2" fontId="4" fillId="0" borderId="1" xfId="0" applyNumberFormat="1" applyFont="1" applyFill="1" applyBorder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top" wrapText="1"/>
    </xf>
    <xf numFmtId="2" fontId="1" fillId="0" borderId="1" xfId="0" applyNumberFormat="1" applyFont="1" applyFill="1" applyBorder="1" applyAlignment="1">
      <alignment vertical="top"/>
    </xf>
    <xf numFmtId="0" fontId="0" fillId="0" borderId="0" xfId="0" applyAlignment="1">
      <alignment vertical="top"/>
    </xf>
    <xf numFmtId="0" fontId="4" fillId="0" borderId="8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/>
    </xf>
    <xf numFmtId="0" fontId="0" fillId="0" borderId="0" xfId="0" applyAlignment="1">
      <alignment horizontal="right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right" vertical="top"/>
    </xf>
    <xf numFmtId="0" fontId="1" fillId="0" borderId="6" xfId="0" applyFont="1" applyFill="1" applyBorder="1" applyAlignment="1">
      <alignment horizontal="right" vertical="top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2" fontId="3" fillId="0" borderId="6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1"/>
  <sheetViews>
    <sheetView tabSelected="1" topLeftCell="A25" zoomScaleNormal="100" workbookViewId="0">
      <selection activeCell="I45" sqref="I45"/>
    </sheetView>
  </sheetViews>
  <sheetFormatPr defaultRowHeight="14.5" x14ac:dyDescent="0.35"/>
  <cols>
    <col min="1" max="1" width="3.1796875" style="21" bestFit="1" customWidth="1"/>
    <col min="2" max="2" width="32.453125" customWidth="1"/>
    <col min="3" max="3" width="8.26953125" bestFit="1" customWidth="1"/>
    <col min="4" max="4" width="10" bestFit="1" customWidth="1"/>
    <col min="5" max="5" width="9.453125" bestFit="1" customWidth="1"/>
    <col min="6" max="6" width="9.54296875" bestFit="1" customWidth="1"/>
    <col min="7" max="11" width="9.453125" bestFit="1" customWidth="1"/>
    <col min="12" max="13" width="9.26953125" customWidth="1"/>
    <col min="14" max="17" width="9.453125" bestFit="1" customWidth="1"/>
    <col min="18" max="18" width="9.26953125" customWidth="1"/>
    <col min="19" max="20" width="9.453125" bestFit="1" customWidth="1"/>
    <col min="21" max="23" width="9.26953125" customWidth="1"/>
    <col min="24" max="26" width="9.453125" bestFit="1" customWidth="1"/>
    <col min="27" max="27" width="9.54296875" customWidth="1"/>
    <col min="28" max="30" width="9.453125" bestFit="1" customWidth="1"/>
  </cols>
  <sheetData>
    <row r="1" spans="1:32" x14ac:dyDescent="0.35">
      <c r="P1" t="s">
        <v>64</v>
      </c>
      <c r="AA1" t="s">
        <v>65</v>
      </c>
    </row>
    <row r="2" spans="1:32" x14ac:dyDescent="0.35">
      <c r="D2" s="35" t="s">
        <v>0</v>
      </c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 t="s">
        <v>1</v>
      </c>
      <c r="AC2" s="35"/>
      <c r="AD2" s="35"/>
      <c r="AE2" s="35"/>
    </row>
    <row r="3" spans="1:32" s="26" customFormat="1" ht="21" x14ac:dyDescent="0.35">
      <c r="A3" s="28"/>
      <c r="B3" s="28"/>
      <c r="C3" s="28"/>
      <c r="D3" s="28" t="s">
        <v>2</v>
      </c>
      <c r="E3" s="28"/>
      <c r="F3" s="28" t="s">
        <v>3</v>
      </c>
      <c r="G3" s="28"/>
      <c r="H3" s="28" t="s">
        <v>4</v>
      </c>
      <c r="I3" s="28"/>
      <c r="J3" s="28" t="s">
        <v>5</v>
      </c>
      <c r="K3" s="28"/>
      <c r="L3" s="28" t="s">
        <v>6</v>
      </c>
      <c r="M3" s="28"/>
      <c r="N3" s="28" t="s">
        <v>7</v>
      </c>
      <c r="O3" s="28"/>
      <c r="P3" s="28" t="s">
        <v>8</v>
      </c>
      <c r="Q3" s="28"/>
      <c r="R3" s="28" t="s">
        <v>9</v>
      </c>
      <c r="S3" s="28"/>
      <c r="T3" s="28" t="s">
        <v>10</v>
      </c>
      <c r="U3" s="28"/>
      <c r="V3" s="28" t="s">
        <v>11</v>
      </c>
      <c r="W3" s="28"/>
      <c r="X3" s="28" t="s">
        <v>12</v>
      </c>
      <c r="Y3" s="28"/>
      <c r="Z3" s="28" t="s">
        <v>13</v>
      </c>
      <c r="AA3" s="28"/>
      <c r="AB3" s="28" t="s">
        <v>14</v>
      </c>
      <c r="AC3" s="28"/>
      <c r="AD3" s="28" t="s">
        <v>3</v>
      </c>
      <c r="AE3" s="28"/>
      <c r="AF3" s="25"/>
    </row>
    <row r="4" spans="1:32" ht="53" x14ac:dyDescent="0.35">
      <c r="A4" s="22" t="s">
        <v>15</v>
      </c>
      <c r="B4" s="2" t="s">
        <v>16</v>
      </c>
      <c r="C4" s="2" t="s">
        <v>17</v>
      </c>
      <c r="D4" s="3" t="s">
        <v>18</v>
      </c>
      <c r="E4" s="3" t="s">
        <v>19</v>
      </c>
      <c r="F4" s="3" t="s">
        <v>18</v>
      </c>
      <c r="G4" s="3" t="s">
        <v>19</v>
      </c>
      <c r="H4" s="3" t="s">
        <v>18</v>
      </c>
      <c r="I4" s="3" t="s">
        <v>19</v>
      </c>
      <c r="J4" s="3" t="s">
        <v>18</v>
      </c>
      <c r="K4" s="3" t="s">
        <v>19</v>
      </c>
      <c r="L4" s="3" t="s">
        <v>18</v>
      </c>
      <c r="M4" s="3" t="s">
        <v>19</v>
      </c>
      <c r="N4" s="3" t="s">
        <v>18</v>
      </c>
      <c r="O4" s="3" t="s">
        <v>19</v>
      </c>
      <c r="P4" s="3" t="s">
        <v>18</v>
      </c>
      <c r="Q4" s="3" t="s">
        <v>19</v>
      </c>
      <c r="R4" s="3" t="s">
        <v>18</v>
      </c>
      <c r="S4" s="3" t="s">
        <v>19</v>
      </c>
      <c r="T4" s="3" t="s">
        <v>18</v>
      </c>
      <c r="U4" s="3" t="s">
        <v>19</v>
      </c>
      <c r="V4" s="3" t="s">
        <v>18</v>
      </c>
      <c r="W4" s="3" t="s">
        <v>19</v>
      </c>
      <c r="X4" s="3" t="s">
        <v>18</v>
      </c>
      <c r="Y4" s="3" t="s">
        <v>19</v>
      </c>
      <c r="Z4" s="3" t="s">
        <v>18</v>
      </c>
      <c r="AA4" s="3" t="s">
        <v>19</v>
      </c>
      <c r="AB4" s="3" t="s">
        <v>18</v>
      </c>
      <c r="AC4" s="3" t="s">
        <v>19</v>
      </c>
      <c r="AD4" s="3" t="s">
        <v>18</v>
      </c>
      <c r="AE4" s="3" t="s">
        <v>19</v>
      </c>
    </row>
    <row r="5" spans="1:32" x14ac:dyDescent="0.35">
      <c r="A5" s="22" t="s">
        <v>20</v>
      </c>
      <c r="B5" s="2" t="s">
        <v>21</v>
      </c>
      <c r="C5" s="1" t="s">
        <v>22</v>
      </c>
      <c r="D5" s="1">
        <v>42147.199999999997</v>
      </c>
      <c r="E5" s="4">
        <f>D5-(D5*23%)</f>
        <v>32453.343999999997</v>
      </c>
      <c r="F5" s="4">
        <v>42147.199999999997</v>
      </c>
      <c r="G5" s="4">
        <f>F5-(F5*23%)</f>
        <v>32453.343999999997</v>
      </c>
      <c r="H5" s="4">
        <v>45074.64</v>
      </c>
      <c r="I5" s="4">
        <f>H5-(H5*23%)</f>
        <v>34707.472800000003</v>
      </c>
      <c r="J5" s="4">
        <v>42147.199999999997</v>
      </c>
      <c r="K5" s="4">
        <f>J5-(J5*23%)</f>
        <v>32453.343999999997</v>
      </c>
      <c r="L5" s="4">
        <v>58686.399999999994</v>
      </c>
      <c r="M5" s="4">
        <v>45188.527999999998</v>
      </c>
      <c r="N5" s="4">
        <v>59505.3</v>
      </c>
      <c r="O5" s="4">
        <v>45819.080999999998</v>
      </c>
      <c r="P5" s="4">
        <v>121955.63</v>
      </c>
      <c r="Q5" s="4">
        <v>93905.835100000011</v>
      </c>
      <c r="R5" s="4">
        <v>42014.009999999995</v>
      </c>
      <c r="S5" s="4">
        <v>32350.787700000001</v>
      </c>
      <c r="T5" s="4">
        <v>58819.630000000005</v>
      </c>
      <c r="U5" s="4">
        <v>45291.115100000003</v>
      </c>
      <c r="V5" s="4">
        <v>58819.630000000005</v>
      </c>
      <c r="W5" s="4">
        <v>45291.115100000003</v>
      </c>
      <c r="X5" s="4">
        <v>46064.24</v>
      </c>
      <c r="Y5" s="4">
        <v>35469.464799999994</v>
      </c>
      <c r="Z5" s="4">
        <v>152681.48000000001</v>
      </c>
      <c r="AA5" s="4">
        <v>117564.73960000002</v>
      </c>
      <c r="AB5" s="4">
        <v>23541.91</v>
      </c>
      <c r="AC5" s="4">
        <f>AB5-(AB5*23%)</f>
        <v>18127.270700000001</v>
      </c>
      <c r="AD5" s="4">
        <v>93726.720000000001</v>
      </c>
      <c r="AE5" s="4">
        <f>AD5-(AD5*23%)</f>
        <v>72169.574399999998</v>
      </c>
    </row>
    <row r="6" spans="1:32" s="18" customFormat="1" ht="54" customHeight="1" x14ac:dyDescent="0.35">
      <c r="A6" s="23" t="s">
        <v>23</v>
      </c>
      <c r="B6" s="16" t="s">
        <v>24</v>
      </c>
      <c r="C6" s="15" t="s">
        <v>22</v>
      </c>
      <c r="D6" s="15">
        <v>47760.93</v>
      </c>
      <c r="E6" s="17">
        <f>D6-(D6*23%)</f>
        <v>36775.916100000002</v>
      </c>
      <c r="F6" s="17">
        <v>36072</v>
      </c>
      <c r="G6" s="17">
        <v>27775.439999999999</v>
      </c>
      <c r="H6" s="17">
        <v>38171.43</v>
      </c>
      <c r="I6" s="17">
        <f>H6-(H6*23%)</f>
        <v>29392.001100000001</v>
      </c>
      <c r="J6" s="17">
        <v>77579.11</v>
      </c>
      <c r="K6" s="17">
        <f>J6-(J6*23%)</f>
        <v>59735.914700000001</v>
      </c>
      <c r="L6" s="17">
        <v>47149.08</v>
      </c>
      <c r="M6" s="17">
        <v>36304.791599999997</v>
      </c>
      <c r="N6" s="17">
        <v>51864</v>
      </c>
      <c r="O6" s="17">
        <v>39935.279999999999</v>
      </c>
      <c r="P6" s="17">
        <v>67472.3</v>
      </c>
      <c r="Q6" s="17">
        <v>51953.671000000002</v>
      </c>
      <c r="R6" s="17">
        <v>37676.43</v>
      </c>
      <c r="S6" s="17">
        <v>29010.8511</v>
      </c>
      <c r="T6" s="17">
        <v>55925.23</v>
      </c>
      <c r="U6" s="17">
        <v>43062.427100000001</v>
      </c>
      <c r="V6" s="17">
        <v>55925.23</v>
      </c>
      <c r="W6" s="17">
        <v>43062.427100000001</v>
      </c>
      <c r="X6" s="17">
        <v>55925.23</v>
      </c>
      <c r="Y6" s="17">
        <v>43062.427100000001</v>
      </c>
      <c r="Z6" s="17">
        <v>91801.03</v>
      </c>
      <c r="AA6" s="17">
        <v>70686.793099999995</v>
      </c>
      <c r="AB6" s="17">
        <v>32677.4</v>
      </c>
      <c r="AC6" s="17">
        <f t="shared" ref="AC6:AC40" si="0">AB6-(AB6*23%)</f>
        <v>25161.598000000002</v>
      </c>
      <c r="AD6" s="17">
        <v>99884.6</v>
      </c>
      <c r="AE6" s="17">
        <f t="shared" ref="AE6:AE40" si="1">AD6-(AD6*23%)</f>
        <v>76911.142000000007</v>
      </c>
    </row>
    <row r="7" spans="1:32" ht="15" hidden="1" customHeight="1" x14ac:dyDescent="0.35">
      <c r="A7" s="29" t="s">
        <v>25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</row>
    <row r="8" spans="1:32" ht="15" customHeight="1" x14ac:dyDescent="0.35">
      <c r="A8" s="3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32" ht="26.5" x14ac:dyDescent="0.35">
      <c r="A9" s="22"/>
      <c r="B9" s="5" t="s">
        <v>26</v>
      </c>
      <c r="C9" s="6"/>
      <c r="D9" s="2"/>
      <c r="E9" s="7"/>
      <c r="F9" s="7"/>
      <c r="G9" s="7"/>
      <c r="H9" s="7"/>
      <c r="I9" s="7"/>
      <c r="J9" s="7"/>
      <c r="K9" s="7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10" spans="1:32" x14ac:dyDescent="0.35">
      <c r="A10" s="22" t="s">
        <v>27</v>
      </c>
      <c r="B10" s="1" t="s">
        <v>28</v>
      </c>
      <c r="C10" s="1" t="s">
        <v>29</v>
      </c>
      <c r="D10" s="4">
        <v>15586.71</v>
      </c>
      <c r="E10" s="4">
        <f>D10-(D10*23%)</f>
        <v>12001.7667</v>
      </c>
      <c r="F10" s="4">
        <v>23533.1</v>
      </c>
      <c r="G10" s="4">
        <f>F10-(F10*23%)</f>
        <v>18120.486999999997</v>
      </c>
      <c r="H10" s="4">
        <v>23533.1</v>
      </c>
      <c r="I10" s="4">
        <f>H10-(H10*23%)</f>
        <v>18120.486999999997</v>
      </c>
      <c r="J10" s="4">
        <v>23700.39</v>
      </c>
      <c r="K10" s="4">
        <f>J10-(J10*23%)</f>
        <v>18249.300299999999</v>
      </c>
      <c r="L10" s="4">
        <v>26943.5</v>
      </c>
      <c r="M10" s="4">
        <v>20746.494999999995</v>
      </c>
      <c r="N10" s="4">
        <v>25979.98</v>
      </c>
      <c r="O10" s="4">
        <v>20004.584600000002</v>
      </c>
      <c r="P10" s="4">
        <v>27076.730000000003</v>
      </c>
      <c r="Q10" s="4">
        <v>20849.0821</v>
      </c>
      <c r="R10" s="4">
        <v>53381.79</v>
      </c>
      <c r="S10" s="4">
        <v>41103.978300000002</v>
      </c>
      <c r="T10" s="4">
        <v>20922.93</v>
      </c>
      <c r="U10" s="4">
        <v>16110.656099999998</v>
      </c>
      <c r="V10" s="4">
        <v>27076.730000000003</v>
      </c>
      <c r="W10" s="4">
        <v>20849.0821</v>
      </c>
      <c r="X10" s="4">
        <v>27978.23</v>
      </c>
      <c r="Y10" s="4">
        <v>21543.237100000002</v>
      </c>
      <c r="Z10" s="4">
        <v>41231.83</v>
      </c>
      <c r="AA10" s="4">
        <v>31748.509099999999</v>
      </c>
      <c r="AB10" s="4">
        <v>28401</v>
      </c>
      <c r="AC10" s="4">
        <f t="shared" si="0"/>
        <v>21868.77</v>
      </c>
      <c r="AD10" s="4">
        <v>29339.68</v>
      </c>
      <c r="AE10" s="4">
        <f t="shared" si="1"/>
        <v>22591.553599999999</v>
      </c>
    </row>
    <row r="11" spans="1:32" x14ac:dyDescent="0.35">
      <c r="A11" s="22" t="s">
        <v>30</v>
      </c>
      <c r="B11" s="2" t="s">
        <v>31</v>
      </c>
      <c r="C11" s="1" t="s">
        <v>32</v>
      </c>
      <c r="D11" s="4">
        <v>20200.939999999999</v>
      </c>
      <c r="E11" s="4">
        <f t="shared" ref="E11:E21" si="2">D11-(D11*23%)</f>
        <v>15554.7238</v>
      </c>
      <c r="F11" s="4">
        <v>20267.849999999999</v>
      </c>
      <c r="G11" s="4">
        <f t="shared" ref="G11:G21" si="3">F11-(F11*23%)</f>
        <v>15606.244499999999</v>
      </c>
      <c r="H11" s="4">
        <v>19394.77</v>
      </c>
      <c r="I11" s="4">
        <f t="shared" ref="I11:I21" si="4">H11-(H11*23%)</f>
        <v>14933.972900000001</v>
      </c>
      <c r="J11" s="4">
        <v>20267.849999999999</v>
      </c>
      <c r="K11" s="4">
        <f t="shared" ref="K11:K21" si="5">J11-(J11*23%)</f>
        <v>15606.244499999999</v>
      </c>
      <c r="L11" s="4">
        <v>21261.69</v>
      </c>
      <c r="M11" s="4">
        <v>16371.501299999998</v>
      </c>
      <c r="N11" s="4">
        <v>38126.93</v>
      </c>
      <c r="O11" s="4">
        <v>29357.736099999998</v>
      </c>
      <c r="P11" s="4">
        <v>31634.22</v>
      </c>
      <c r="Q11" s="4">
        <v>24358.349399999999</v>
      </c>
      <c r="R11" s="4">
        <v>25100.769999999997</v>
      </c>
      <c r="S11" s="4">
        <v>19327.5929</v>
      </c>
      <c r="T11" s="4">
        <v>25415.19</v>
      </c>
      <c r="U11" s="4">
        <v>19569.6963</v>
      </c>
      <c r="V11" s="4">
        <v>23366.33</v>
      </c>
      <c r="W11" s="4">
        <v>17992.074100000002</v>
      </c>
      <c r="X11" s="4">
        <v>23366.33</v>
      </c>
      <c r="Y11" s="4">
        <v>17992.074100000002</v>
      </c>
      <c r="Z11" s="4">
        <v>37493.339999999997</v>
      </c>
      <c r="AA11" s="4">
        <v>28869.871799999997</v>
      </c>
      <c r="AB11" s="4">
        <v>22312.799999999999</v>
      </c>
      <c r="AC11" s="4">
        <f t="shared" si="0"/>
        <v>17180.856</v>
      </c>
      <c r="AD11" s="4">
        <v>33546.019999999997</v>
      </c>
      <c r="AE11" s="4">
        <f t="shared" si="1"/>
        <v>25830.435399999998</v>
      </c>
    </row>
    <row r="12" spans="1:32" x14ac:dyDescent="0.35">
      <c r="A12" s="22" t="s">
        <v>33</v>
      </c>
      <c r="B12" s="2" t="s">
        <v>31</v>
      </c>
      <c r="C12" s="1" t="s">
        <v>32</v>
      </c>
      <c r="D12" s="4">
        <v>12708.4</v>
      </c>
      <c r="E12" s="4">
        <f t="shared" si="2"/>
        <v>9785.4679999999989</v>
      </c>
      <c r="F12" s="4">
        <v>20167.849999999999</v>
      </c>
      <c r="G12" s="4">
        <f t="shared" si="3"/>
        <v>15529.244499999999</v>
      </c>
      <c r="H12" s="4">
        <v>20167.849999999999</v>
      </c>
      <c r="I12" s="4">
        <f t="shared" si="4"/>
        <v>15529.244499999999</v>
      </c>
      <c r="J12" s="4">
        <v>12834.09</v>
      </c>
      <c r="K12" s="4">
        <f t="shared" si="5"/>
        <v>9882.2492999999995</v>
      </c>
      <c r="L12" s="4">
        <v>30508.7</v>
      </c>
      <c r="M12" s="4">
        <v>23491.699000000001</v>
      </c>
      <c r="N12" s="4">
        <v>44197.509999999995</v>
      </c>
      <c r="O12" s="4">
        <v>34032.082699999999</v>
      </c>
      <c r="P12" s="4">
        <v>19220</v>
      </c>
      <c r="Q12" s="4">
        <v>14799.400000000001</v>
      </c>
      <c r="R12" s="4">
        <v>23266.33</v>
      </c>
      <c r="S12" s="4">
        <v>17915.074100000002</v>
      </c>
      <c r="T12" s="4">
        <v>23266.33</v>
      </c>
      <c r="U12" s="4">
        <v>17915.074100000002</v>
      </c>
      <c r="V12" s="4">
        <v>23266.33</v>
      </c>
      <c r="W12" s="4">
        <v>17915.074100000002</v>
      </c>
      <c r="X12" s="4">
        <v>23266.33</v>
      </c>
      <c r="Y12" s="4">
        <v>17915.074100000002</v>
      </c>
      <c r="Z12" s="4">
        <v>27085.74</v>
      </c>
      <c r="AA12" s="4">
        <v>20856.019800000002</v>
      </c>
      <c r="AB12" s="4">
        <v>30044.799999999999</v>
      </c>
      <c r="AC12" s="4">
        <f t="shared" si="0"/>
        <v>23134.495999999999</v>
      </c>
      <c r="AD12" s="4">
        <v>33506.51</v>
      </c>
      <c r="AE12" s="4">
        <f t="shared" si="1"/>
        <v>25800.012699999999</v>
      </c>
    </row>
    <row r="13" spans="1:32" x14ac:dyDescent="0.35">
      <c r="A13" s="22" t="s">
        <v>34</v>
      </c>
      <c r="B13" s="2" t="s">
        <v>31</v>
      </c>
      <c r="C13" s="1" t="s">
        <v>32</v>
      </c>
      <c r="D13" s="4">
        <v>13863.06</v>
      </c>
      <c r="E13" s="4">
        <f t="shared" si="2"/>
        <v>10674.556199999999</v>
      </c>
      <c r="F13" s="4">
        <v>17713.91</v>
      </c>
      <c r="G13" s="4">
        <f t="shared" si="3"/>
        <v>13639.7107</v>
      </c>
      <c r="H13" s="4">
        <v>17713.91</v>
      </c>
      <c r="I13" s="4">
        <f t="shared" si="4"/>
        <v>13639.7107</v>
      </c>
      <c r="J13" s="4">
        <v>18259.23</v>
      </c>
      <c r="K13" s="4">
        <f t="shared" si="5"/>
        <v>14059.607099999999</v>
      </c>
      <c r="L13" s="4">
        <v>22603.38</v>
      </c>
      <c r="M13" s="4">
        <v>17404.602600000002</v>
      </c>
      <c r="N13" s="4">
        <v>49284.590000000004</v>
      </c>
      <c r="O13" s="4">
        <v>37949.134300000005</v>
      </c>
      <c r="P13" s="4">
        <v>8429.369999999999</v>
      </c>
      <c r="Q13" s="4">
        <v>6490.6149000000005</v>
      </c>
      <c r="R13" s="4">
        <v>20515.95</v>
      </c>
      <c r="S13" s="4">
        <v>15797.281500000001</v>
      </c>
      <c r="T13" s="4">
        <v>21541.75</v>
      </c>
      <c r="U13" s="4">
        <v>16587.147499999999</v>
      </c>
      <c r="V13" s="4">
        <v>21249.05</v>
      </c>
      <c r="W13" s="4">
        <v>16361.768499999998</v>
      </c>
      <c r="X13" s="4">
        <v>21541.75</v>
      </c>
      <c r="Y13" s="4">
        <v>16587.147499999999</v>
      </c>
      <c r="Z13" s="4">
        <v>31028.93</v>
      </c>
      <c r="AA13" s="4">
        <v>23864.636500000001</v>
      </c>
      <c r="AB13" s="4">
        <v>18739.7</v>
      </c>
      <c r="AC13" s="4">
        <f t="shared" si="0"/>
        <v>14429.569</v>
      </c>
      <c r="AD13" s="4">
        <v>27254.99</v>
      </c>
      <c r="AE13" s="4">
        <f t="shared" si="1"/>
        <v>20986.3423</v>
      </c>
    </row>
    <row r="14" spans="1:32" x14ac:dyDescent="0.35">
      <c r="A14" s="22" t="s">
        <v>35</v>
      </c>
      <c r="B14" s="2" t="s">
        <v>31</v>
      </c>
      <c r="C14" s="1" t="s">
        <v>32</v>
      </c>
      <c r="D14" s="4"/>
      <c r="E14" s="4">
        <f t="shared" si="2"/>
        <v>0</v>
      </c>
      <c r="F14" s="4"/>
      <c r="G14" s="4">
        <f t="shared" si="3"/>
        <v>0</v>
      </c>
      <c r="H14" s="4"/>
      <c r="I14" s="4">
        <f t="shared" si="4"/>
        <v>0</v>
      </c>
      <c r="J14" s="4"/>
      <c r="K14" s="4">
        <f t="shared" si="5"/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14415.62</v>
      </c>
      <c r="S14" s="4">
        <v>11100.027400000001</v>
      </c>
      <c r="T14" s="4">
        <v>17656.46</v>
      </c>
      <c r="U14" s="4">
        <v>13595.474199999999</v>
      </c>
      <c r="V14" s="4">
        <v>25057.33</v>
      </c>
      <c r="W14" s="4">
        <v>19294.144099999998</v>
      </c>
      <c r="X14" s="4">
        <v>9506.7999999999993</v>
      </c>
      <c r="Y14" s="4">
        <v>7320.2359999999999</v>
      </c>
      <c r="Z14" s="4">
        <v>29769</v>
      </c>
      <c r="AA14" s="4">
        <v>22922.13</v>
      </c>
      <c r="AB14" s="4">
        <v>17922.900000000001</v>
      </c>
      <c r="AC14" s="4">
        <f t="shared" si="0"/>
        <v>13800.633000000002</v>
      </c>
      <c r="AD14" s="4">
        <v>24067.1</v>
      </c>
      <c r="AE14" s="4">
        <f t="shared" si="1"/>
        <v>18531.666999999998</v>
      </c>
    </row>
    <row r="15" spans="1:32" ht="26.5" x14ac:dyDescent="0.35">
      <c r="A15" s="22"/>
      <c r="B15" s="5" t="s">
        <v>36</v>
      </c>
      <c r="C15" s="6"/>
      <c r="D15" s="4"/>
      <c r="E15" s="4">
        <f t="shared" si="2"/>
        <v>0</v>
      </c>
      <c r="F15" s="4"/>
      <c r="G15" s="4">
        <f t="shared" si="3"/>
        <v>0</v>
      </c>
      <c r="H15" s="4"/>
      <c r="I15" s="4">
        <f t="shared" si="4"/>
        <v>0</v>
      </c>
      <c r="J15" s="4"/>
      <c r="K15" s="4">
        <f t="shared" si="5"/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/>
      <c r="AC15" s="4">
        <f t="shared" si="0"/>
        <v>0</v>
      </c>
      <c r="AD15" s="4"/>
      <c r="AE15" s="4">
        <f t="shared" si="1"/>
        <v>0</v>
      </c>
    </row>
    <row r="16" spans="1:32" x14ac:dyDescent="0.35">
      <c r="A16" s="22" t="s">
        <v>37</v>
      </c>
      <c r="B16" s="1" t="s">
        <v>28</v>
      </c>
      <c r="C16" s="1" t="s">
        <v>29</v>
      </c>
      <c r="D16" s="4">
        <v>25684.799999999999</v>
      </c>
      <c r="E16" s="4">
        <f t="shared" si="2"/>
        <v>19777.295999999998</v>
      </c>
      <c r="F16" s="4">
        <v>25684.799999999999</v>
      </c>
      <c r="G16" s="4">
        <f t="shared" si="3"/>
        <v>19777.295999999998</v>
      </c>
      <c r="H16" s="4">
        <v>25684.799999999999</v>
      </c>
      <c r="I16" s="4">
        <f t="shared" si="4"/>
        <v>19777.295999999998</v>
      </c>
      <c r="J16" s="4">
        <v>18157.939999999999</v>
      </c>
      <c r="K16" s="4">
        <f t="shared" si="5"/>
        <v>13981.613799999999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/>
      <c r="AC16" s="4">
        <f t="shared" si="0"/>
        <v>0</v>
      </c>
      <c r="AD16" s="4"/>
      <c r="AE16" s="4">
        <f t="shared" si="1"/>
        <v>0</v>
      </c>
    </row>
    <row r="17" spans="1:31" x14ac:dyDescent="0.35">
      <c r="A17" s="22" t="s">
        <v>38</v>
      </c>
      <c r="B17" s="2" t="s">
        <v>31</v>
      </c>
      <c r="C17" s="1" t="s">
        <v>32</v>
      </c>
      <c r="D17" s="4">
        <v>26604.9</v>
      </c>
      <c r="E17" s="4">
        <f t="shared" si="2"/>
        <v>20485.773000000001</v>
      </c>
      <c r="F17" s="4">
        <v>11751.72</v>
      </c>
      <c r="G17" s="4">
        <f t="shared" si="3"/>
        <v>9048.8243999999995</v>
      </c>
      <c r="H17" s="4">
        <v>19586.2</v>
      </c>
      <c r="I17" s="4">
        <f t="shared" si="4"/>
        <v>15081.374</v>
      </c>
      <c r="J17" s="4">
        <v>22312.799999999999</v>
      </c>
      <c r="K17" s="4">
        <f t="shared" si="5"/>
        <v>17180.856</v>
      </c>
      <c r="L17" s="4">
        <v>46642.340000000004</v>
      </c>
      <c r="M17" s="4">
        <v>35914.601800000004</v>
      </c>
      <c r="N17" s="4">
        <v>27064.03</v>
      </c>
      <c r="O17" s="4">
        <v>20839.303100000001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/>
      <c r="AC17" s="4">
        <f t="shared" si="0"/>
        <v>0</v>
      </c>
      <c r="AD17" s="4"/>
      <c r="AE17" s="4">
        <f t="shared" si="1"/>
        <v>0</v>
      </c>
    </row>
    <row r="18" spans="1:31" x14ac:dyDescent="0.35">
      <c r="A18" s="22" t="s">
        <v>39</v>
      </c>
      <c r="B18" s="2" t="s">
        <v>31</v>
      </c>
      <c r="C18" s="1" t="s">
        <v>32</v>
      </c>
      <c r="D18" s="4"/>
      <c r="E18" s="4">
        <f t="shared" si="2"/>
        <v>0</v>
      </c>
      <c r="F18" s="4"/>
      <c r="G18" s="4">
        <f t="shared" si="3"/>
        <v>0</v>
      </c>
      <c r="H18" s="4"/>
      <c r="I18" s="4">
        <f t="shared" si="4"/>
        <v>0</v>
      </c>
      <c r="J18" s="4"/>
      <c r="K18" s="4">
        <f t="shared" si="5"/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27808.83</v>
      </c>
      <c r="U18" s="4">
        <v>21412.7991</v>
      </c>
      <c r="V18" s="4">
        <v>29844.83</v>
      </c>
      <c r="W18" s="4">
        <v>22980.519100000001</v>
      </c>
      <c r="X18" s="4">
        <v>29644.83</v>
      </c>
      <c r="Y18" s="4">
        <v>22826.519100000001</v>
      </c>
      <c r="Z18" s="4">
        <v>40519.660000000003</v>
      </c>
      <c r="AA18" s="4">
        <v>31200.138200000001</v>
      </c>
      <c r="AB18" s="4">
        <v>21906.41</v>
      </c>
      <c r="AC18" s="4">
        <f t="shared" si="0"/>
        <v>16867.935700000002</v>
      </c>
      <c r="AD18" s="4">
        <v>32454.2</v>
      </c>
      <c r="AE18" s="4">
        <f t="shared" si="1"/>
        <v>24989.734</v>
      </c>
    </row>
    <row r="19" spans="1:31" x14ac:dyDescent="0.35">
      <c r="A19" s="22" t="s">
        <v>40</v>
      </c>
      <c r="B19" s="2" t="s">
        <v>31</v>
      </c>
      <c r="C19" s="1" t="s">
        <v>32</v>
      </c>
      <c r="D19" s="4">
        <v>16083.85</v>
      </c>
      <c r="E19" s="4">
        <f t="shared" si="2"/>
        <v>12384.5645</v>
      </c>
      <c r="F19" s="4">
        <v>18840.88</v>
      </c>
      <c r="G19" s="4">
        <f t="shared" si="3"/>
        <v>14507.4776</v>
      </c>
      <c r="H19" s="4">
        <v>16666.900000000001</v>
      </c>
      <c r="I19" s="4">
        <f t="shared" si="4"/>
        <v>12833.513000000001</v>
      </c>
      <c r="J19" s="4">
        <v>21356.27</v>
      </c>
      <c r="K19" s="4">
        <f t="shared" si="5"/>
        <v>16444.3279</v>
      </c>
      <c r="L19" s="4">
        <v>30993.199999999997</v>
      </c>
      <c r="M19" s="4">
        <v>23864.763999999999</v>
      </c>
      <c r="N19" s="4">
        <v>21622.080000000002</v>
      </c>
      <c r="O19" s="4">
        <v>16649.0016</v>
      </c>
      <c r="P19" s="4">
        <v>21755.31</v>
      </c>
      <c r="Q19" s="4">
        <v>16751.5887</v>
      </c>
      <c r="R19" s="4">
        <v>24107.010000000002</v>
      </c>
      <c r="S19" s="4">
        <v>18562.397700000001</v>
      </c>
      <c r="T19" s="4">
        <v>20187.510000000002</v>
      </c>
      <c r="U19" s="4">
        <v>15544.3827</v>
      </c>
      <c r="V19" s="4">
        <v>20187.510000000002</v>
      </c>
      <c r="W19" s="4">
        <v>15544.3827</v>
      </c>
      <c r="X19" s="4">
        <v>19949.34</v>
      </c>
      <c r="Y19" s="4">
        <v>15360.9918</v>
      </c>
      <c r="Z19" s="4">
        <v>29854.6</v>
      </c>
      <c r="AA19" s="4">
        <v>22988.042000000001</v>
      </c>
      <c r="AB19" s="4">
        <v>19113.54</v>
      </c>
      <c r="AC19" s="4">
        <f t="shared" si="0"/>
        <v>14717.425800000001</v>
      </c>
      <c r="AD19" s="4">
        <v>24514.14</v>
      </c>
      <c r="AE19" s="4">
        <f t="shared" si="1"/>
        <v>18875.8878</v>
      </c>
    </row>
    <row r="20" spans="1:31" x14ac:dyDescent="0.35">
      <c r="A20" s="22" t="s">
        <v>41</v>
      </c>
      <c r="B20" s="2" t="s">
        <v>31</v>
      </c>
      <c r="C20" s="1" t="s">
        <v>32</v>
      </c>
      <c r="D20" s="4">
        <v>15448.41</v>
      </c>
      <c r="E20" s="4">
        <f t="shared" si="2"/>
        <v>11895.2757</v>
      </c>
      <c r="F20" s="4">
        <v>14093.03</v>
      </c>
      <c r="G20" s="4">
        <f t="shared" si="3"/>
        <v>10851.633100000001</v>
      </c>
      <c r="H20" s="4">
        <v>18688.2</v>
      </c>
      <c r="I20" s="4">
        <f t="shared" si="4"/>
        <v>14389.914000000001</v>
      </c>
      <c r="J20" s="4">
        <v>14997.37</v>
      </c>
      <c r="K20" s="4">
        <f t="shared" si="5"/>
        <v>11547.974900000001</v>
      </c>
      <c r="L20" s="4">
        <v>19327.16</v>
      </c>
      <c r="M20" s="4">
        <v>14881.913199999999</v>
      </c>
      <c r="N20" s="4">
        <v>19047.810000000001</v>
      </c>
      <c r="O20" s="4">
        <v>14666.813700000001</v>
      </c>
      <c r="P20" s="4">
        <v>41697.800000000003</v>
      </c>
      <c r="Q20" s="4">
        <v>32107.306</v>
      </c>
      <c r="R20" s="4">
        <v>10193.540000000001</v>
      </c>
      <c r="S20" s="4">
        <v>7849.0257999999994</v>
      </c>
      <c r="T20" s="4">
        <v>19460.390000000003</v>
      </c>
      <c r="U20" s="4">
        <v>14984.500300000002</v>
      </c>
      <c r="V20" s="4">
        <v>19602.629999999997</v>
      </c>
      <c r="W20" s="4">
        <v>15094.025099999999</v>
      </c>
      <c r="X20" s="4">
        <v>19773.95</v>
      </c>
      <c r="Y20" s="4">
        <v>15225.941500000003</v>
      </c>
      <c r="Z20" s="4">
        <v>30377.56</v>
      </c>
      <c r="AA20" s="4">
        <v>23390.7212</v>
      </c>
      <c r="AB20" s="4">
        <v>18468.22</v>
      </c>
      <c r="AC20" s="4">
        <f t="shared" si="0"/>
        <v>14220.529399999999</v>
      </c>
      <c r="AD20" s="4">
        <v>25185.38</v>
      </c>
      <c r="AE20" s="4">
        <f t="shared" si="1"/>
        <v>19392.742600000001</v>
      </c>
    </row>
    <row r="21" spans="1:31" x14ac:dyDescent="0.35">
      <c r="A21" s="22" t="s">
        <v>42</v>
      </c>
      <c r="B21" s="2" t="s">
        <v>31</v>
      </c>
      <c r="C21" s="1" t="s">
        <v>32</v>
      </c>
      <c r="D21" s="4"/>
      <c r="E21" s="4">
        <f t="shared" si="2"/>
        <v>0</v>
      </c>
      <c r="F21" s="4"/>
      <c r="G21" s="4">
        <f t="shared" si="3"/>
        <v>0</v>
      </c>
      <c r="H21" s="4"/>
      <c r="I21" s="4">
        <f t="shared" si="4"/>
        <v>0</v>
      </c>
      <c r="J21" s="4"/>
      <c r="K21" s="4">
        <f t="shared" si="5"/>
        <v>0</v>
      </c>
      <c r="L21" s="4">
        <v>0</v>
      </c>
      <c r="M21" s="4">
        <v>0</v>
      </c>
      <c r="N21" s="4">
        <v>0</v>
      </c>
      <c r="O21" s="4">
        <v>0</v>
      </c>
      <c r="P21" s="4">
        <v>9848.61</v>
      </c>
      <c r="Q21" s="4">
        <v>7583.4297000000006</v>
      </c>
      <c r="R21" s="4">
        <v>19253.79</v>
      </c>
      <c r="S21" s="4">
        <v>14825.418300000001</v>
      </c>
      <c r="T21" s="4">
        <v>19460.390000000003</v>
      </c>
      <c r="U21" s="4">
        <v>14984.500300000002</v>
      </c>
      <c r="V21" s="4">
        <v>20244.29</v>
      </c>
      <c r="W21" s="4">
        <v>15588.103300000001</v>
      </c>
      <c r="X21" s="4">
        <v>21028.190000000002</v>
      </c>
      <c r="Y21" s="4">
        <v>16191.706300000002</v>
      </c>
      <c r="Z21" s="4">
        <v>31640.240000000002</v>
      </c>
      <c r="AA21" s="4">
        <v>24362.984800000002</v>
      </c>
      <c r="AB21" s="4">
        <v>15133.54</v>
      </c>
      <c r="AC21" s="4">
        <f t="shared" si="0"/>
        <v>11652.825800000001</v>
      </c>
      <c r="AD21" s="4">
        <v>27759.47</v>
      </c>
      <c r="AE21" s="4">
        <f t="shared" si="1"/>
        <v>21374.7919</v>
      </c>
    </row>
    <row r="22" spans="1:31" ht="18" x14ac:dyDescent="0.4">
      <c r="A22" s="22"/>
      <c r="B22" s="33" t="s">
        <v>43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ht="39" x14ac:dyDescent="0.35">
      <c r="A23" s="22"/>
      <c r="B23" s="8" t="s">
        <v>43</v>
      </c>
      <c r="C23" s="1"/>
      <c r="D23" s="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35">
      <c r="A24" s="22" t="s">
        <v>44</v>
      </c>
      <c r="B24" s="1" t="s">
        <v>28</v>
      </c>
      <c r="C24" s="1" t="s">
        <v>29</v>
      </c>
      <c r="D24" s="4"/>
      <c r="E24" s="4"/>
      <c r="F24" s="4"/>
      <c r="G24" s="4"/>
      <c r="H24" s="4"/>
      <c r="I24" s="4">
        <f>H24-(H24*23%)</f>
        <v>0</v>
      </c>
      <c r="J24" s="4"/>
      <c r="K24" s="4">
        <f>J24-(J24*23%)</f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9055.5</v>
      </c>
      <c r="AC24" s="4">
        <f t="shared" si="0"/>
        <v>6972.7350000000006</v>
      </c>
      <c r="AD24" s="4">
        <v>32789.879999999997</v>
      </c>
      <c r="AE24" s="4">
        <f t="shared" si="1"/>
        <v>25248.207599999998</v>
      </c>
    </row>
    <row r="25" spans="1:31" x14ac:dyDescent="0.35">
      <c r="A25" s="22" t="s">
        <v>45</v>
      </c>
      <c r="B25" s="2" t="s">
        <v>31</v>
      </c>
      <c r="C25" s="1" t="s">
        <v>32</v>
      </c>
      <c r="D25" s="4">
        <v>24259</v>
      </c>
      <c r="E25" s="4">
        <f>D25-(D25*23%)</f>
        <v>18679.43</v>
      </c>
      <c r="F25" s="4">
        <v>28173.35</v>
      </c>
      <c r="G25" s="4">
        <f>F25-(F25*23%)</f>
        <v>21693.479499999998</v>
      </c>
      <c r="H25" s="4">
        <v>35147.300000000003</v>
      </c>
      <c r="I25" s="4">
        <f t="shared" ref="I25:I29" si="6">H25-(H25*23%)</f>
        <v>27063.421000000002</v>
      </c>
      <c r="J25" s="4">
        <v>24312.67</v>
      </c>
      <c r="K25" s="4">
        <f t="shared" ref="K25:K30" si="7">J25-(J25*23%)</f>
        <v>18720.755899999996</v>
      </c>
      <c r="L25" s="4">
        <v>33424.199999999997</v>
      </c>
      <c r="M25" s="4">
        <v>25736.634000000002</v>
      </c>
      <c r="N25" s="4">
        <v>45579.369999999995</v>
      </c>
      <c r="O25" s="4">
        <v>35096.1149</v>
      </c>
      <c r="P25" s="4">
        <v>30421.83</v>
      </c>
      <c r="Q25" s="4">
        <v>23424.809100000002</v>
      </c>
      <c r="R25" s="4">
        <v>30421.83</v>
      </c>
      <c r="S25" s="4">
        <v>23424.809100000002</v>
      </c>
      <c r="T25" s="4">
        <v>30421.83</v>
      </c>
      <c r="U25" s="4">
        <v>23424.809100000002</v>
      </c>
      <c r="V25" s="4">
        <v>30778.780000000002</v>
      </c>
      <c r="W25" s="4">
        <v>23699.660599999999</v>
      </c>
      <c r="X25" s="4">
        <v>30749.03</v>
      </c>
      <c r="Y25" s="4">
        <v>23676.753100000002</v>
      </c>
      <c r="Z25" s="4">
        <v>41621.26</v>
      </c>
      <c r="AA25" s="4">
        <v>32048.370199999998</v>
      </c>
      <c r="AB25" s="4">
        <v>23099.07</v>
      </c>
      <c r="AC25" s="4">
        <f t="shared" si="0"/>
        <v>17786.283899999999</v>
      </c>
      <c r="AD25" s="4">
        <v>2153.9</v>
      </c>
      <c r="AE25" s="4">
        <f t="shared" si="1"/>
        <v>1658.5030000000002</v>
      </c>
    </row>
    <row r="26" spans="1:31" x14ac:dyDescent="0.35">
      <c r="A26" s="22" t="s">
        <v>46</v>
      </c>
      <c r="B26" s="2" t="s">
        <v>31</v>
      </c>
      <c r="C26" s="1" t="s">
        <v>32</v>
      </c>
      <c r="D26" s="4">
        <v>17922.900000000001</v>
      </c>
      <c r="E26" s="4">
        <f t="shared" ref="E26:E30" si="8">D26-(D26*23%)</f>
        <v>13800.633000000002</v>
      </c>
      <c r="F26" s="4">
        <v>14940.03</v>
      </c>
      <c r="G26" s="4">
        <f t="shared" ref="G26:G30" si="9">F26-(F26*23%)</f>
        <v>11503.823100000001</v>
      </c>
      <c r="H26" s="4">
        <v>17605.09</v>
      </c>
      <c r="I26" s="4">
        <f t="shared" si="6"/>
        <v>13555.9193</v>
      </c>
      <c r="J26" s="4">
        <v>17799.18</v>
      </c>
      <c r="K26" s="4">
        <f t="shared" si="7"/>
        <v>13705.3686</v>
      </c>
      <c r="L26" s="4">
        <v>21944.7</v>
      </c>
      <c r="M26" s="4">
        <v>16897.419000000002</v>
      </c>
      <c r="N26" s="4">
        <v>14761.01</v>
      </c>
      <c r="O26" s="4">
        <v>11365.977700000001</v>
      </c>
      <c r="P26" s="4">
        <v>49435.12</v>
      </c>
      <c r="Q26" s="4">
        <v>38065.042399999998</v>
      </c>
      <c r="R26" s="4">
        <v>9864.1</v>
      </c>
      <c r="S26" s="4">
        <v>7595.357</v>
      </c>
      <c r="T26" s="4">
        <v>18373.11</v>
      </c>
      <c r="U26" s="4">
        <v>14147.2947</v>
      </c>
      <c r="V26" s="4">
        <v>19146.830000000002</v>
      </c>
      <c r="W26" s="4">
        <v>14743.0591</v>
      </c>
      <c r="X26" s="4">
        <v>19501.28</v>
      </c>
      <c r="Y26" s="4">
        <v>15015.9856</v>
      </c>
      <c r="Z26" s="4">
        <v>30959.98</v>
      </c>
      <c r="AA26" s="4">
        <v>23839.184600000001</v>
      </c>
      <c r="AB26" s="4">
        <v>18420.2</v>
      </c>
      <c r="AC26" s="4">
        <f t="shared" si="0"/>
        <v>14183.554</v>
      </c>
      <c r="AD26" s="4">
        <v>23474.59</v>
      </c>
      <c r="AE26" s="4">
        <f t="shared" si="1"/>
        <v>18075.434300000001</v>
      </c>
    </row>
    <row r="27" spans="1:31" x14ac:dyDescent="0.35">
      <c r="A27" s="22" t="s">
        <v>47</v>
      </c>
      <c r="B27" s="2" t="s">
        <v>31</v>
      </c>
      <c r="C27" s="1" t="s">
        <v>32</v>
      </c>
      <c r="D27" s="1"/>
      <c r="E27" s="4">
        <f t="shared" si="8"/>
        <v>0</v>
      </c>
      <c r="F27" s="4"/>
      <c r="G27" s="4">
        <f t="shared" si="9"/>
        <v>0</v>
      </c>
      <c r="H27" s="4"/>
      <c r="I27" s="4">
        <f t="shared" si="6"/>
        <v>0</v>
      </c>
      <c r="J27" s="4">
        <v>11588.05</v>
      </c>
      <c r="K27" s="4">
        <f t="shared" si="7"/>
        <v>8922.798499999999</v>
      </c>
      <c r="L27" s="4">
        <v>18184.25</v>
      </c>
      <c r="M27" s="4">
        <v>14001.872499999999</v>
      </c>
      <c r="N27" s="4">
        <v>19013.599999999999</v>
      </c>
      <c r="O27" s="4">
        <v>14640.472</v>
      </c>
      <c r="P27" s="4">
        <v>20743.38</v>
      </c>
      <c r="Q27" s="4">
        <v>15972.402600000001</v>
      </c>
      <c r="R27" s="4">
        <v>18235.080000000002</v>
      </c>
      <c r="S27" s="4">
        <v>14041.0116</v>
      </c>
      <c r="T27" s="4">
        <v>19146.830000000002</v>
      </c>
      <c r="U27" s="4">
        <v>14743.0591</v>
      </c>
      <c r="V27" s="4">
        <v>19146.830000000002</v>
      </c>
      <c r="W27" s="4">
        <v>14743.0591</v>
      </c>
      <c r="X27" s="4">
        <v>19146.830000000002</v>
      </c>
      <c r="Y27" s="4">
        <v>14743.0591</v>
      </c>
      <c r="Z27" s="4">
        <v>29820.230000000003</v>
      </c>
      <c r="AA27" s="4">
        <v>22961.577100000002</v>
      </c>
      <c r="AB27" s="4">
        <v>17922.900000000001</v>
      </c>
      <c r="AC27" s="4">
        <f t="shared" si="0"/>
        <v>13800.633000000002</v>
      </c>
      <c r="AD27" s="4">
        <v>24067.1</v>
      </c>
      <c r="AE27" s="4">
        <f t="shared" si="1"/>
        <v>18531.666999999998</v>
      </c>
    </row>
    <row r="28" spans="1:31" x14ac:dyDescent="0.35">
      <c r="A28" s="22" t="s">
        <v>48</v>
      </c>
      <c r="B28" s="2" t="s">
        <v>31</v>
      </c>
      <c r="C28" s="1" t="s">
        <v>32</v>
      </c>
      <c r="D28" s="4"/>
      <c r="E28" s="4">
        <f t="shared" si="8"/>
        <v>0</v>
      </c>
      <c r="F28" s="4"/>
      <c r="G28" s="4">
        <f t="shared" si="9"/>
        <v>0</v>
      </c>
      <c r="H28" s="4"/>
      <c r="I28" s="4">
        <f t="shared" si="6"/>
        <v>0</v>
      </c>
      <c r="J28" s="4"/>
      <c r="K28" s="4">
        <f t="shared" si="7"/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/>
      <c r="AC28" s="4">
        <f t="shared" si="0"/>
        <v>0</v>
      </c>
      <c r="AD28" s="4">
        <v>3119.25</v>
      </c>
      <c r="AE28" s="4">
        <f t="shared" si="1"/>
        <v>2401.8225000000002</v>
      </c>
    </row>
    <row r="29" spans="1:31" x14ac:dyDescent="0.35">
      <c r="A29" s="22" t="s">
        <v>49</v>
      </c>
      <c r="B29" s="2" t="s">
        <v>31</v>
      </c>
      <c r="C29" s="1" t="s">
        <v>32</v>
      </c>
      <c r="D29" s="4">
        <v>15196.3</v>
      </c>
      <c r="E29" s="4">
        <f t="shared" si="8"/>
        <v>11701.151</v>
      </c>
      <c r="F29" s="4">
        <v>16968.59</v>
      </c>
      <c r="G29" s="4">
        <f t="shared" si="9"/>
        <v>13065.8143</v>
      </c>
      <c r="H29" s="4">
        <v>15498.59</v>
      </c>
      <c r="I29" s="4">
        <f t="shared" si="6"/>
        <v>11933.9143</v>
      </c>
      <c r="J29" s="4">
        <v>17969.54</v>
      </c>
      <c r="K29" s="4">
        <f t="shared" si="7"/>
        <v>13836.5458</v>
      </c>
      <c r="L29" s="4">
        <v>10958.64</v>
      </c>
      <c r="M29" s="4">
        <v>8438.1527999999998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/>
      <c r="AC29" s="4">
        <f t="shared" si="0"/>
        <v>0</v>
      </c>
      <c r="AD29" s="4"/>
      <c r="AE29" s="4">
        <f t="shared" si="1"/>
        <v>0</v>
      </c>
    </row>
    <row r="30" spans="1:31" x14ac:dyDescent="0.35">
      <c r="A30" s="22" t="s">
        <v>50</v>
      </c>
      <c r="B30" s="2" t="s">
        <v>31</v>
      </c>
      <c r="C30" s="1" t="s">
        <v>32</v>
      </c>
      <c r="D30" s="4"/>
      <c r="E30" s="4">
        <f t="shared" si="8"/>
        <v>0</v>
      </c>
      <c r="F30" s="4"/>
      <c r="G30" s="4">
        <f t="shared" si="9"/>
        <v>0</v>
      </c>
      <c r="H30" s="4"/>
      <c r="I30" s="4"/>
      <c r="J30" s="4"/>
      <c r="K30" s="4">
        <f t="shared" si="7"/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13132.62</v>
      </c>
      <c r="U30" s="4">
        <v>10112.117400000001</v>
      </c>
      <c r="V30" s="4">
        <v>18429.310000000001</v>
      </c>
      <c r="W30" s="4">
        <v>14190.5687</v>
      </c>
      <c r="X30" s="4">
        <v>13366.560000000001</v>
      </c>
      <c r="Y30" s="4">
        <v>10292.251200000001</v>
      </c>
      <c r="Z30" s="4">
        <v>24048.46</v>
      </c>
      <c r="AA30" s="4">
        <v>18517.314200000001</v>
      </c>
      <c r="AB30" s="4"/>
      <c r="AC30" s="4">
        <f t="shared" si="0"/>
        <v>0</v>
      </c>
      <c r="AD30" s="4"/>
      <c r="AE30" s="4">
        <f t="shared" si="1"/>
        <v>0</v>
      </c>
    </row>
    <row r="31" spans="1:31" s="18" customFormat="1" ht="39.75" customHeight="1" x14ac:dyDescent="0.35">
      <c r="A31" s="24"/>
      <c r="B31" s="19" t="s">
        <v>51</v>
      </c>
      <c r="C31" s="20"/>
      <c r="D31" s="20"/>
      <c r="E31" s="20"/>
      <c r="F31" s="20"/>
      <c r="G31" s="20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</row>
    <row r="32" spans="1:31" x14ac:dyDescent="0.35">
      <c r="A32" s="22" t="s">
        <v>52</v>
      </c>
      <c r="B32" s="10" t="s">
        <v>53</v>
      </c>
      <c r="C32" s="11" t="s">
        <v>54</v>
      </c>
      <c r="D32" s="4">
        <v>30051.8</v>
      </c>
      <c r="E32" s="4">
        <f>D32-(D32*23%)</f>
        <v>23139.885999999999</v>
      </c>
      <c r="F32" s="4">
        <v>30151.8</v>
      </c>
      <c r="G32" s="4">
        <f>F32-(F32*23%)</f>
        <v>23216.885999999999</v>
      </c>
      <c r="H32" s="4">
        <v>30151.8</v>
      </c>
      <c r="I32" s="4">
        <f>H32-(H32*23%)</f>
        <v>23216.885999999999</v>
      </c>
      <c r="J32" s="4">
        <v>26232.3</v>
      </c>
      <c r="K32" s="4">
        <f>J32-(J32*23%)</f>
        <v>20198.870999999999</v>
      </c>
      <c r="L32" s="4">
        <v>28959.739999999998</v>
      </c>
      <c r="M32" s="4">
        <v>22298.999799999998</v>
      </c>
      <c r="N32" s="4">
        <v>50972.57</v>
      </c>
      <c r="O32" s="4">
        <v>39248.878899999996</v>
      </c>
      <c r="P32" s="4">
        <v>28692.31</v>
      </c>
      <c r="Q32" s="4">
        <v>22093.078699999998</v>
      </c>
      <c r="R32" s="4">
        <v>29462.04</v>
      </c>
      <c r="S32" s="4">
        <v>22685.770799999998</v>
      </c>
      <c r="T32" s="4">
        <v>35253.26</v>
      </c>
      <c r="U32" s="4">
        <v>27145.010199999997</v>
      </c>
      <c r="V32" s="4">
        <v>24559.730000000003</v>
      </c>
      <c r="W32" s="4">
        <v>18910.992099999999</v>
      </c>
      <c r="X32" s="4">
        <v>31280.04</v>
      </c>
      <c r="Y32" s="4">
        <v>24085.630799999999</v>
      </c>
      <c r="Z32" s="4">
        <v>39951.300000000003</v>
      </c>
      <c r="AA32" s="4">
        <v>30762.500999999997</v>
      </c>
      <c r="AB32" s="4">
        <v>22312.799999999999</v>
      </c>
      <c r="AC32" s="4">
        <f t="shared" si="0"/>
        <v>17180.856</v>
      </c>
      <c r="AD32" s="4">
        <v>32754.2</v>
      </c>
      <c r="AE32" s="4">
        <f t="shared" si="1"/>
        <v>25220.734</v>
      </c>
    </row>
    <row r="33" spans="1:31" x14ac:dyDescent="0.35">
      <c r="A33" s="22" t="s">
        <v>55</v>
      </c>
      <c r="B33" s="2" t="s">
        <v>31</v>
      </c>
      <c r="C33" s="1" t="s">
        <v>32</v>
      </c>
      <c r="D33" s="4">
        <v>15196.3</v>
      </c>
      <c r="E33" s="4">
        <f t="shared" ref="E33:E37" si="10">D33-(D33*23%)</f>
        <v>11701.151</v>
      </c>
      <c r="F33" s="4">
        <v>15877.95</v>
      </c>
      <c r="G33" s="4">
        <f t="shared" ref="G33:G37" si="11">F33-(F33*23%)</f>
        <v>12226.021500000001</v>
      </c>
      <c r="H33" s="4">
        <v>15014.99</v>
      </c>
      <c r="I33" s="4">
        <f t="shared" ref="I33:I37" si="12">H33-(H33*23%)</f>
        <v>11561.542299999999</v>
      </c>
      <c r="J33" s="4">
        <v>15877.95</v>
      </c>
      <c r="K33" s="4">
        <f t="shared" ref="K33:K37" si="13">J33-(J33*23%)</f>
        <v>12226.021500000001</v>
      </c>
      <c r="L33" s="4">
        <v>19013.599999999999</v>
      </c>
      <c r="M33" s="4">
        <v>14640.472</v>
      </c>
      <c r="N33" s="4">
        <v>33373.49</v>
      </c>
      <c r="O33" s="4">
        <v>25697.587299999996</v>
      </c>
      <c r="P33" s="4">
        <v>19146.830000000002</v>
      </c>
      <c r="Q33" s="4">
        <v>14743.0591</v>
      </c>
      <c r="R33" s="4">
        <v>19146.830000000002</v>
      </c>
      <c r="S33" s="4">
        <v>14743.0591</v>
      </c>
      <c r="T33" s="4">
        <v>19146.830000000002</v>
      </c>
      <c r="U33" s="4">
        <v>14743.0591</v>
      </c>
      <c r="V33" s="4">
        <v>19146.830000000002</v>
      </c>
      <c r="W33" s="4">
        <v>14743.0591</v>
      </c>
      <c r="X33" s="4">
        <v>24306.14</v>
      </c>
      <c r="Y33" s="4">
        <v>18715.727799999997</v>
      </c>
      <c r="Z33" s="4">
        <v>25095.29</v>
      </c>
      <c r="AA33" s="4">
        <v>19323.373299999999</v>
      </c>
      <c r="AB33" s="4">
        <v>18195.560000000001</v>
      </c>
      <c r="AC33" s="4">
        <f t="shared" si="0"/>
        <v>14010.581200000001</v>
      </c>
      <c r="AD33" s="4">
        <v>24626.240000000002</v>
      </c>
      <c r="AE33" s="4">
        <f t="shared" si="1"/>
        <v>18962.2048</v>
      </c>
    </row>
    <row r="34" spans="1:31" x14ac:dyDescent="0.35">
      <c r="A34" s="22" t="s">
        <v>56</v>
      </c>
      <c r="B34" s="2" t="s">
        <v>31</v>
      </c>
      <c r="C34" s="1" t="s">
        <v>32</v>
      </c>
      <c r="D34" s="4"/>
      <c r="E34" s="4">
        <f t="shared" si="10"/>
        <v>0</v>
      </c>
      <c r="F34" s="4"/>
      <c r="G34" s="4">
        <f t="shared" si="11"/>
        <v>0</v>
      </c>
      <c r="H34" s="4"/>
      <c r="I34" s="4">
        <f t="shared" si="12"/>
        <v>0</v>
      </c>
      <c r="J34" s="4"/>
      <c r="K34" s="4">
        <f t="shared" si="13"/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18162.93</v>
      </c>
      <c r="U34" s="4">
        <v>13985.456099999999</v>
      </c>
      <c r="V34" s="4">
        <v>18121.48</v>
      </c>
      <c r="W34" s="4">
        <v>13953.5396</v>
      </c>
      <c r="X34" s="4">
        <v>18676.490000000002</v>
      </c>
      <c r="Y34" s="4">
        <v>14380.897300000001</v>
      </c>
      <c r="Z34" s="4">
        <v>26035.730000000003</v>
      </c>
      <c r="AA34" s="4">
        <v>20047.5121</v>
      </c>
      <c r="AB34" s="4">
        <v>21140.3</v>
      </c>
      <c r="AC34" s="4">
        <f t="shared" si="0"/>
        <v>16278.030999999999</v>
      </c>
      <c r="AD34" s="4">
        <v>20769.650000000001</v>
      </c>
      <c r="AE34" s="4">
        <f t="shared" si="1"/>
        <v>15992.630500000001</v>
      </c>
    </row>
    <row r="35" spans="1:31" x14ac:dyDescent="0.35">
      <c r="A35" s="22" t="s">
        <v>57</v>
      </c>
      <c r="B35" s="2" t="s">
        <v>31</v>
      </c>
      <c r="C35" s="1" t="s">
        <v>32</v>
      </c>
      <c r="D35" s="4">
        <v>41391.440000000002</v>
      </c>
      <c r="E35" s="4">
        <f t="shared" si="10"/>
        <v>31871.408800000001</v>
      </c>
      <c r="F35" s="4">
        <v>34186.04</v>
      </c>
      <c r="G35" s="4">
        <f t="shared" si="11"/>
        <v>26323.250800000002</v>
      </c>
      <c r="H35" s="4"/>
      <c r="I35" s="4">
        <f t="shared" si="12"/>
        <v>0</v>
      </c>
      <c r="J35" s="4"/>
      <c r="K35" s="4">
        <f t="shared" si="13"/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/>
      <c r="AC35" s="4">
        <f t="shared" si="0"/>
        <v>0</v>
      </c>
      <c r="AD35" s="4"/>
      <c r="AE35" s="4">
        <f t="shared" si="1"/>
        <v>0</v>
      </c>
    </row>
    <row r="36" spans="1:31" x14ac:dyDescent="0.35">
      <c r="A36" s="22" t="s">
        <v>58</v>
      </c>
      <c r="B36" s="2" t="s">
        <v>31</v>
      </c>
      <c r="C36" s="1" t="s">
        <v>32</v>
      </c>
      <c r="D36" s="4"/>
      <c r="E36" s="4">
        <f t="shared" si="10"/>
        <v>0</v>
      </c>
      <c r="F36" s="4"/>
      <c r="G36" s="4">
        <f t="shared" si="11"/>
        <v>0</v>
      </c>
      <c r="H36" s="4"/>
      <c r="I36" s="4">
        <f t="shared" si="12"/>
        <v>0</v>
      </c>
      <c r="J36" s="4"/>
      <c r="K36" s="4">
        <f t="shared" si="13"/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4522.97</v>
      </c>
      <c r="U36" s="4">
        <v>3482.6869000000002</v>
      </c>
      <c r="V36" s="4">
        <v>20305.66</v>
      </c>
      <c r="W36" s="4">
        <v>15635.358199999999</v>
      </c>
      <c r="X36" s="4">
        <v>17897.980000000003</v>
      </c>
      <c r="Y36" s="4">
        <v>13781.444600000001</v>
      </c>
      <c r="Z36" s="4">
        <v>31512.410000000003</v>
      </c>
      <c r="AA36" s="4">
        <v>24264.555700000001</v>
      </c>
      <c r="AB36" s="4">
        <v>19543.439999999999</v>
      </c>
      <c r="AC36" s="4">
        <f t="shared" si="0"/>
        <v>15048.448799999998</v>
      </c>
      <c r="AD36" s="4">
        <v>27162.799999999999</v>
      </c>
      <c r="AE36" s="4">
        <f t="shared" si="1"/>
        <v>20915.356</v>
      </c>
    </row>
    <row r="37" spans="1:31" x14ac:dyDescent="0.35">
      <c r="A37" s="22" t="s">
        <v>59</v>
      </c>
      <c r="B37" s="2" t="s">
        <v>31</v>
      </c>
      <c r="C37" s="1" t="s">
        <v>32</v>
      </c>
      <c r="D37" s="4">
        <v>7539.67</v>
      </c>
      <c r="E37" s="4">
        <f t="shared" si="10"/>
        <v>5805.5459000000001</v>
      </c>
      <c r="F37" s="4">
        <v>17341.25</v>
      </c>
      <c r="G37" s="4">
        <f t="shared" si="11"/>
        <v>13352.762500000001</v>
      </c>
      <c r="H37" s="4">
        <v>14310.74</v>
      </c>
      <c r="I37" s="4">
        <f t="shared" si="12"/>
        <v>11019.2698</v>
      </c>
      <c r="J37" s="4">
        <v>17341.25</v>
      </c>
      <c r="K37" s="4">
        <f t="shared" si="13"/>
        <v>13352.762500000001</v>
      </c>
      <c r="L37" s="4">
        <v>18801.28</v>
      </c>
      <c r="M37" s="4">
        <v>14476.985599999998</v>
      </c>
      <c r="N37" s="4">
        <v>6980.14</v>
      </c>
      <c r="O37" s="4">
        <v>5374.7078000000001</v>
      </c>
      <c r="P37" s="4">
        <v>40639.040000000001</v>
      </c>
      <c r="Q37" s="4">
        <v>31292.060799999999</v>
      </c>
      <c r="R37" s="4">
        <v>74767.14</v>
      </c>
      <c r="S37" s="4">
        <v>74767.14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6907.81</v>
      </c>
      <c r="AA37" s="4">
        <v>5319.0137000000004</v>
      </c>
      <c r="AB37" s="4"/>
      <c r="AC37" s="4">
        <f t="shared" si="0"/>
        <v>0</v>
      </c>
      <c r="AD37" s="4"/>
      <c r="AE37" s="4">
        <f t="shared" si="1"/>
        <v>0</v>
      </c>
    </row>
    <row r="38" spans="1:31" x14ac:dyDescent="0.35">
      <c r="A38" s="22"/>
      <c r="B38" s="9"/>
      <c r="C38" s="9"/>
      <c r="D38" s="9"/>
      <c r="E38" s="12"/>
      <c r="F38" s="12"/>
      <c r="G38" s="12"/>
      <c r="H38" s="12"/>
      <c r="I38" s="12"/>
      <c r="J38" s="12"/>
      <c r="K38" s="12"/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/>
      <c r="AC38" s="4">
        <f t="shared" si="0"/>
        <v>0</v>
      </c>
      <c r="AD38" s="4"/>
      <c r="AE38" s="4">
        <f t="shared" si="1"/>
        <v>0</v>
      </c>
    </row>
    <row r="39" spans="1:31" x14ac:dyDescent="0.35">
      <c r="A39" s="22" t="s">
        <v>60</v>
      </c>
      <c r="B39" s="10" t="s">
        <v>61</v>
      </c>
      <c r="C39" s="1"/>
      <c r="D39" s="4">
        <v>18798.599999999999</v>
      </c>
      <c r="E39" s="4">
        <f>D39-(D39*23%)</f>
        <v>14474.921999999999</v>
      </c>
      <c r="F39" s="4">
        <v>18798.599999999999</v>
      </c>
      <c r="G39" s="4">
        <f>F39-(F39*23%)</f>
        <v>14474.921999999999</v>
      </c>
      <c r="H39" s="4">
        <v>19573.8</v>
      </c>
      <c r="I39" s="4">
        <f>H39-(H39*23%)</f>
        <v>15071.825999999999</v>
      </c>
      <c r="J39" s="4">
        <v>19573.8</v>
      </c>
      <c r="K39" s="4">
        <f>J39-(J39*23%)</f>
        <v>15071.825999999999</v>
      </c>
      <c r="L39" s="4">
        <v>19573.8</v>
      </c>
      <c r="M39" s="4">
        <v>15071.825999999999</v>
      </c>
      <c r="N39" s="4">
        <v>40366.54</v>
      </c>
      <c r="O39" s="4">
        <v>31082.235800000002</v>
      </c>
      <c r="P39" s="4">
        <v>22032.63</v>
      </c>
      <c r="Q39" s="4">
        <v>16965.125100000001</v>
      </c>
      <c r="R39" s="4">
        <v>21257.43</v>
      </c>
      <c r="S39" s="4">
        <v>16368.221099999999</v>
      </c>
      <c r="T39" s="4">
        <v>21822.07</v>
      </c>
      <c r="U39" s="4">
        <v>16802.993900000001</v>
      </c>
      <c r="V39" s="4">
        <v>21257.43</v>
      </c>
      <c r="W39" s="4">
        <v>16368.221099999999</v>
      </c>
      <c r="X39" s="4">
        <v>37047.39</v>
      </c>
      <c r="Y39" s="4">
        <v>28526.490299999998</v>
      </c>
      <c r="Z39" s="4">
        <v>16045.84</v>
      </c>
      <c r="AA39" s="4">
        <v>12355.2968</v>
      </c>
      <c r="AB39" s="4">
        <v>23645</v>
      </c>
      <c r="AC39" s="4">
        <f t="shared" si="0"/>
        <v>18206.650000000001</v>
      </c>
      <c r="AD39" s="4">
        <v>26199</v>
      </c>
      <c r="AE39" s="4">
        <f t="shared" si="1"/>
        <v>20173.23</v>
      </c>
    </row>
    <row r="40" spans="1:31" x14ac:dyDescent="0.35">
      <c r="A40" s="22" t="s">
        <v>62</v>
      </c>
      <c r="B40" s="10" t="s">
        <v>63</v>
      </c>
      <c r="C40" s="4"/>
      <c r="D40" s="4">
        <v>15495.05</v>
      </c>
      <c r="E40" s="4">
        <f t="shared" ref="E40:E41" si="14">D40-(D40*23%)</f>
        <v>11931.1885</v>
      </c>
      <c r="F40" s="4">
        <v>29295.86</v>
      </c>
      <c r="G40" s="4">
        <f>F40-(F40*23%)-0.01</f>
        <v>22557.802200000002</v>
      </c>
      <c r="H40" s="4">
        <v>25846.67</v>
      </c>
      <c r="I40" s="4">
        <f t="shared" ref="I40:I41" si="15">H40-(H40*23%)</f>
        <v>19901.935899999997</v>
      </c>
      <c r="J40" s="4">
        <v>15306.69</v>
      </c>
      <c r="K40" s="4">
        <f t="shared" ref="K40" si="16">J40-(J40*23%)</f>
        <v>11786.151300000001</v>
      </c>
      <c r="L40" s="4">
        <v>16035.58</v>
      </c>
      <c r="M40" s="4">
        <v>12347.3966</v>
      </c>
      <c r="N40" s="4">
        <v>17350.45</v>
      </c>
      <c r="O40" s="4">
        <v>13359.8465</v>
      </c>
      <c r="P40" s="4">
        <v>18330.91</v>
      </c>
      <c r="Q40" s="4">
        <v>14114.8007</v>
      </c>
      <c r="R40" s="4">
        <v>16563.72</v>
      </c>
      <c r="S40" s="4">
        <v>12754.064400000001</v>
      </c>
      <c r="T40" s="4">
        <v>18579.78</v>
      </c>
      <c r="U40" s="4">
        <v>14306.4306</v>
      </c>
      <c r="V40" s="4">
        <v>18330.91</v>
      </c>
      <c r="W40" s="4">
        <v>14114.8007</v>
      </c>
      <c r="X40" s="4">
        <v>15734.94</v>
      </c>
      <c r="Y40" s="4">
        <v>12115.9038</v>
      </c>
      <c r="Z40" s="4">
        <v>28760.720000000001</v>
      </c>
      <c r="AA40" s="4">
        <v>22145.754400000002</v>
      </c>
      <c r="AB40" s="4">
        <v>18729.310000000001</v>
      </c>
      <c r="AC40" s="4">
        <f t="shared" si="0"/>
        <v>14421.5687</v>
      </c>
      <c r="AD40" s="4">
        <v>20792.63</v>
      </c>
      <c r="AE40" s="4">
        <f t="shared" si="1"/>
        <v>16010.325100000002</v>
      </c>
    </row>
    <row r="41" spans="1:31" x14ac:dyDescent="0.35">
      <c r="A41" s="22"/>
      <c r="B41" s="13"/>
      <c r="C41" s="13"/>
      <c r="D41" s="27">
        <f>SUM(D5:D40)</f>
        <v>421940.25999999989</v>
      </c>
      <c r="E41" s="14">
        <f t="shared" si="14"/>
        <v>324894.00019999989</v>
      </c>
      <c r="F41" s="14">
        <f>SUM(F5:F40)</f>
        <v>436005.81</v>
      </c>
      <c r="G41" s="14">
        <f t="shared" ref="G41" si="17">F41-(F41*23%)</f>
        <v>335724.47369999997</v>
      </c>
      <c r="H41" s="14">
        <f>SUM(H5:H40)</f>
        <v>417830.78</v>
      </c>
      <c r="I41" s="14">
        <f t="shared" si="15"/>
        <v>321729.70059999998</v>
      </c>
      <c r="J41" s="14">
        <f>SUM(J5:J40)</f>
        <v>437613.67999999993</v>
      </c>
      <c r="K41" s="14">
        <f t="shared" ref="K41:AE41" si="18">SUM(K5:K40)</f>
        <v>336962.53359999997</v>
      </c>
      <c r="L41" s="14">
        <f t="shared" si="18"/>
        <v>491011.24</v>
      </c>
      <c r="M41" s="14">
        <f t="shared" si="18"/>
        <v>378078.65479999996</v>
      </c>
      <c r="N41" s="14">
        <f t="shared" si="18"/>
        <v>565089.39999999991</v>
      </c>
      <c r="O41" s="14">
        <f>SUM(O5:O40)</f>
        <v>435118.83799999999</v>
      </c>
      <c r="P41" s="14">
        <f t="shared" si="18"/>
        <v>578532.02</v>
      </c>
      <c r="Q41" s="14">
        <f t="shared" si="18"/>
        <v>445469.65539999999</v>
      </c>
      <c r="R41" s="14">
        <f t="shared" si="18"/>
        <v>489643.41000000003</v>
      </c>
      <c r="S41" s="14">
        <f t="shared" si="18"/>
        <v>394221.86790000001</v>
      </c>
      <c r="T41" s="14">
        <f t="shared" si="18"/>
        <v>509026.87</v>
      </c>
      <c r="U41" s="14">
        <f t="shared" si="18"/>
        <v>391950.68990000006</v>
      </c>
      <c r="V41" s="14">
        <f t="shared" si="18"/>
        <v>533863.68000000005</v>
      </c>
      <c r="W41" s="14">
        <f t="shared" si="18"/>
        <v>411075.03360000008</v>
      </c>
      <c r="X41" s="14">
        <f t="shared" si="18"/>
        <v>525751.9</v>
      </c>
      <c r="Y41" s="14">
        <f t="shared" si="18"/>
        <v>404828.96299999999</v>
      </c>
      <c r="Z41" s="14">
        <f t="shared" si="18"/>
        <v>844242.44000000006</v>
      </c>
      <c r="AA41" s="14">
        <f t="shared" si="18"/>
        <v>650039.0392</v>
      </c>
      <c r="AB41" s="14">
        <f t="shared" si="18"/>
        <v>440326.30000000005</v>
      </c>
      <c r="AC41" s="14">
        <f t="shared" si="18"/>
        <v>339051.25100000005</v>
      </c>
      <c r="AD41" s="14">
        <f t="shared" si="18"/>
        <v>689148.05</v>
      </c>
      <c r="AE41" s="14">
        <f t="shared" si="18"/>
        <v>530643.9985000001</v>
      </c>
    </row>
  </sheetData>
  <mergeCells count="19">
    <mergeCell ref="D2:AA2"/>
    <mergeCell ref="AB2:AE2"/>
    <mergeCell ref="A3:C3"/>
    <mergeCell ref="D3:E3"/>
    <mergeCell ref="F3:G3"/>
    <mergeCell ref="H3:I3"/>
    <mergeCell ref="J3:K3"/>
    <mergeCell ref="L3:M3"/>
    <mergeCell ref="N3:O3"/>
    <mergeCell ref="P3:Q3"/>
    <mergeCell ref="AD3:AE3"/>
    <mergeCell ref="A7:AE8"/>
    <mergeCell ref="B22:AE22"/>
    <mergeCell ref="R3:S3"/>
    <mergeCell ref="T3:U3"/>
    <mergeCell ref="V3:W3"/>
    <mergeCell ref="X3:Y3"/>
    <mergeCell ref="Z3:AA3"/>
    <mergeCell ref="AB3:AC3"/>
  </mergeCells>
  <pageMargins left="0.31496062992125984" right="0" top="0.19685039370078741" bottom="0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Лещукова Катерина</cp:lastModifiedBy>
  <cp:lastPrinted>2026-03-04T15:05:05Z</cp:lastPrinted>
  <dcterms:created xsi:type="dcterms:W3CDTF">2026-03-04T14:51:24Z</dcterms:created>
  <dcterms:modified xsi:type="dcterms:W3CDTF">2026-03-06T07:54:03Z</dcterms:modified>
</cp:coreProperties>
</file>