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tabRatio="791"/>
  </bookViews>
  <sheets>
    <sheet name="інформація" sheetId="1" r:id="rId1"/>
  </sheets>
  <definedNames>
    <definedName name="_xlnm.Print_Area" localSheetId="0">інформація!$A$1:$AK$56</definedName>
  </definedNames>
  <calcPr calcId="145621"/>
</workbook>
</file>

<file path=xl/calcChain.xml><?xml version="1.0" encoding="utf-8"?>
<calcChain xmlns="http://schemas.openxmlformats.org/spreadsheetml/2006/main">
  <c r="AG33" i="1" l="1"/>
  <c r="AG34" i="1"/>
  <c r="AG35" i="1"/>
  <c r="AG36" i="1"/>
  <c r="AG37" i="1"/>
  <c r="AG38" i="1"/>
  <c r="AF52" i="1"/>
  <c r="AG30" i="1"/>
  <c r="AD30" i="1"/>
  <c r="Y30" i="1"/>
  <c r="W30" i="1"/>
  <c r="U30" i="1"/>
  <c r="S30" i="1"/>
  <c r="Q30" i="1"/>
  <c r="O30" i="1"/>
  <c r="S33" i="1"/>
  <c r="P51" i="1"/>
  <c r="L52" i="1" l="1"/>
  <c r="N52" i="1"/>
  <c r="P52" i="1"/>
  <c r="R52" i="1"/>
  <c r="T52" i="1"/>
  <c r="V52" i="1"/>
  <c r="X52" i="1"/>
  <c r="Z52" i="1"/>
  <c r="AC52" i="1"/>
  <c r="AG10" i="1"/>
  <c r="AG11" i="1"/>
  <c r="AG12" i="1"/>
  <c r="AG13" i="1"/>
  <c r="AG14" i="1"/>
  <c r="AG15" i="1"/>
  <c r="AG16" i="1"/>
  <c r="AG17" i="1"/>
  <c r="AG18" i="1"/>
  <c r="AG19" i="1"/>
  <c r="AG20" i="1"/>
  <c r="AG21" i="1"/>
  <c r="AG22" i="1"/>
  <c r="AG23" i="1"/>
  <c r="AG24" i="1"/>
  <c r="AG25" i="1"/>
  <c r="AG26" i="1"/>
  <c r="AG27" i="1"/>
  <c r="AG28" i="1"/>
  <c r="AG29" i="1"/>
  <c r="AG31" i="1"/>
  <c r="AG32" i="1"/>
  <c r="AG39" i="1"/>
  <c r="AG40" i="1"/>
  <c r="AG41" i="1"/>
  <c r="AG42" i="1"/>
  <c r="AG43" i="1"/>
  <c r="AG44" i="1"/>
  <c r="AG45" i="1"/>
  <c r="AG46" i="1"/>
  <c r="AG47" i="1"/>
  <c r="AG48" i="1"/>
  <c r="AG49" i="1"/>
  <c r="AG50" i="1"/>
  <c r="AG51" i="1"/>
  <c r="AD10" i="1"/>
  <c r="AD11" i="1"/>
  <c r="AD12" i="1"/>
  <c r="AD13" i="1"/>
  <c r="AD14" i="1"/>
  <c r="AD15" i="1"/>
  <c r="AD16" i="1"/>
  <c r="AD17" i="1"/>
  <c r="AD18" i="1"/>
  <c r="AD19" i="1"/>
  <c r="AD20" i="1"/>
  <c r="AD21" i="1"/>
  <c r="AD22" i="1"/>
  <c r="AD23" i="1"/>
  <c r="AD24" i="1"/>
  <c r="AD25" i="1"/>
  <c r="AD26" i="1"/>
  <c r="AD27" i="1"/>
  <c r="AD28" i="1"/>
  <c r="AD29" i="1"/>
  <c r="AD31" i="1"/>
  <c r="AD32" i="1"/>
  <c r="AD34" i="1"/>
  <c r="AD35" i="1"/>
  <c r="AD38" i="1"/>
  <c r="AD39" i="1"/>
  <c r="AD40" i="1"/>
  <c r="AD41" i="1"/>
  <c r="AD42" i="1"/>
  <c r="AD43" i="1"/>
  <c r="AD44" i="1"/>
  <c r="AD45" i="1"/>
  <c r="AD46" i="1"/>
  <c r="AD47" i="1"/>
  <c r="AD48" i="1"/>
  <c r="AD49" i="1"/>
  <c r="AD50" i="1"/>
  <c r="AD51" i="1"/>
  <c r="AA10" i="1"/>
  <c r="AA11" i="1"/>
  <c r="AA12" i="1"/>
  <c r="AA13" i="1"/>
  <c r="AA14" i="1"/>
  <c r="AA15" i="1"/>
  <c r="AA16" i="1"/>
  <c r="AA17" i="1"/>
  <c r="AA18" i="1"/>
  <c r="AA19" i="1"/>
  <c r="AA20" i="1"/>
  <c r="AA21" i="1"/>
  <c r="AA22" i="1"/>
  <c r="AA23" i="1"/>
  <c r="AA24" i="1"/>
  <c r="AA25" i="1"/>
  <c r="AA26" i="1"/>
  <c r="AA27" i="1"/>
  <c r="AA28" i="1"/>
  <c r="AA29" i="1"/>
  <c r="AA31" i="1"/>
  <c r="AA32" i="1"/>
  <c r="AA34" i="1"/>
  <c r="AA35" i="1"/>
  <c r="AA38" i="1"/>
  <c r="AA39" i="1"/>
  <c r="AA40" i="1"/>
  <c r="AA41" i="1"/>
  <c r="AA42" i="1"/>
  <c r="AA43" i="1"/>
  <c r="AA44" i="1"/>
  <c r="AA45" i="1"/>
  <c r="AA46" i="1"/>
  <c r="AA47" i="1"/>
  <c r="AA48" i="1"/>
  <c r="AA49" i="1"/>
  <c r="AA50" i="1"/>
  <c r="AA51" i="1"/>
  <c r="Y11" i="1"/>
  <c r="Y12" i="1"/>
  <c r="Y13" i="1"/>
  <c r="Y14" i="1"/>
  <c r="Y15" i="1"/>
  <c r="Y16" i="1"/>
  <c r="Y17" i="1"/>
  <c r="Y18" i="1"/>
  <c r="Y19" i="1"/>
  <c r="Y20" i="1"/>
  <c r="Y21" i="1"/>
  <c r="Y22" i="1"/>
  <c r="Y23" i="1"/>
  <c r="Y24" i="1"/>
  <c r="Y25" i="1"/>
  <c r="Y26" i="1"/>
  <c r="Y27" i="1"/>
  <c r="Y28" i="1"/>
  <c r="Y29" i="1"/>
  <c r="Y31" i="1"/>
  <c r="Y32" i="1"/>
  <c r="Y34" i="1"/>
  <c r="Y35" i="1"/>
  <c r="Y38" i="1"/>
  <c r="Y39" i="1"/>
  <c r="Y40" i="1"/>
  <c r="Y41" i="1"/>
  <c r="Y42" i="1"/>
  <c r="Y43" i="1"/>
  <c r="Y44" i="1"/>
  <c r="Y45" i="1"/>
  <c r="Y46" i="1"/>
  <c r="Y47" i="1"/>
  <c r="Y48" i="1"/>
  <c r="Y49" i="1"/>
  <c r="Y50" i="1"/>
  <c r="Y51" i="1"/>
  <c r="W11" i="1"/>
  <c r="W12" i="1"/>
  <c r="W13" i="1"/>
  <c r="W14" i="1"/>
  <c r="W15" i="1"/>
  <c r="W16" i="1"/>
  <c r="W17" i="1"/>
  <c r="W18" i="1"/>
  <c r="W19" i="1"/>
  <c r="W20" i="1"/>
  <c r="W21" i="1"/>
  <c r="W22" i="1"/>
  <c r="W23" i="1"/>
  <c r="W24" i="1"/>
  <c r="W25" i="1"/>
  <c r="W26" i="1"/>
  <c r="W27" i="1"/>
  <c r="W28" i="1"/>
  <c r="W29" i="1"/>
  <c r="W31" i="1"/>
  <c r="W32" i="1"/>
  <c r="W34" i="1"/>
  <c r="W35" i="1"/>
  <c r="W38" i="1"/>
  <c r="W39" i="1"/>
  <c r="W40" i="1"/>
  <c r="W41" i="1"/>
  <c r="W42" i="1"/>
  <c r="W43" i="1"/>
  <c r="W44" i="1"/>
  <c r="W45" i="1"/>
  <c r="W46" i="1"/>
  <c r="W47" i="1"/>
  <c r="W48" i="1"/>
  <c r="W49" i="1"/>
  <c r="W50" i="1"/>
  <c r="W51" i="1"/>
  <c r="U11" i="1"/>
  <c r="U12" i="1"/>
  <c r="U13" i="1"/>
  <c r="U14" i="1"/>
  <c r="U15" i="1"/>
  <c r="U16" i="1"/>
  <c r="U17" i="1"/>
  <c r="U18" i="1"/>
  <c r="U19" i="1"/>
  <c r="U20" i="1"/>
  <c r="U21" i="1"/>
  <c r="U22" i="1"/>
  <c r="U23" i="1"/>
  <c r="U24" i="1"/>
  <c r="U25" i="1"/>
  <c r="U26" i="1"/>
  <c r="U27" i="1"/>
  <c r="U28" i="1"/>
  <c r="U29" i="1"/>
  <c r="U31" i="1"/>
  <c r="U32" i="1"/>
  <c r="U34" i="1"/>
  <c r="U35" i="1"/>
  <c r="U38" i="1"/>
  <c r="U39" i="1"/>
  <c r="U40" i="1"/>
  <c r="U41" i="1"/>
  <c r="U42" i="1"/>
  <c r="U43" i="1"/>
  <c r="U44" i="1"/>
  <c r="U45" i="1"/>
  <c r="U46" i="1"/>
  <c r="U47" i="1"/>
  <c r="U48" i="1"/>
  <c r="U49" i="1"/>
  <c r="U50" i="1"/>
  <c r="U51" i="1"/>
  <c r="S11" i="1"/>
  <c r="S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1" i="1"/>
  <c r="S32" i="1"/>
  <c r="S34" i="1"/>
  <c r="S35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Q11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1" i="1"/>
  <c r="Q32" i="1"/>
  <c r="Q34" i="1"/>
  <c r="Q35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AG9" i="1"/>
  <c r="S9" i="1"/>
  <c r="U9" i="1" s="1"/>
  <c r="W9" i="1" s="1"/>
  <c r="Y9" i="1" s="1"/>
  <c r="AA9" i="1" s="1"/>
  <c r="AD9" i="1" s="1"/>
  <c r="Q9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1" i="1"/>
  <c r="O32" i="1"/>
  <c r="O34" i="1"/>
  <c r="O35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1" i="1"/>
  <c r="M32" i="1"/>
  <c r="M34" i="1"/>
  <c r="M35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1" i="1"/>
  <c r="K32" i="1"/>
  <c r="K34" i="1"/>
  <c r="K35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1" i="1"/>
  <c r="I32" i="1"/>
  <c r="I34" i="1"/>
  <c r="I35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1" i="1"/>
  <c r="G32" i="1"/>
  <c r="G34" i="1"/>
  <c r="G35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9" i="1"/>
  <c r="E10" i="1"/>
  <c r="E25" i="1"/>
  <c r="E26" i="1"/>
  <c r="E27" i="1"/>
  <c r="E28" i="1"/>
  <c r="E29" i="1"/>
  <c r="E31" i="1"/>
  <c r="E32" i="1"/>
  <c r="E34" i="1"/>
  <c r="E35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AD52" i="1" l="1"/>
  <c r="AA52" i="1"/>
  <c r="W52" i="1"/>
  <c r="AG52" i="1"/>
  <c r="Y52" i="1"/>
  <c r="U52" i="1"/>
  <c r="S52" i="1"/>
  <c r="Q52" i="1"/>
  <c r="O52" i="1"/>
  <c r="M52" i="1"/>
  <c r="F52" i="1"/>
  <c r="G52" i="1"/>
  <c r="H52" i="1"/>
  <c r="I52" i="1"/>
  <c r="J52" i="1"/>
  <c r="K52" i="1"/>
  <c r="E11" i="1"/>
  <c r="E12" i="1"/>
  <c r="E13" i="1"/>
  <c r="E15" i="1"/>
  <c r="E16" i="1"/>
  <c r="E17" i="1"/>
  <c r="E18" i="1"/>
  <c r="E21" i="1"/>
  <c r="E22" i="1"/>
  <c r="E23" i="1"/>
  <c r="E9" i="1"/>
  <c r="D52" i="1"/>
  <c r="E52" i="1" l="1"/>
</calcChain>
</file>

<file path=xl/sharedStrings.xml><?xml version="1.0" encoding="utf-8"?>
<sst xmlns="http://schemas.openxmlformats.org/spreadsheetml/2006/main" count="130" uniqueCount="60">
  <si>
    <t>2-IV-2</t>
  </si>
  <si>
    <t>9-VI-2</t>
  </si>
  <si>
    <t>Посада</t>
  </si>
  <si>
    <t>Директор департаменту</t>
  </si>
  <si>
    <t>х</t>
  </si>
  <si>
    <t>Заступник начальника відділу</t>
  </si>
  <si>
    <t>Головний спеціаліст</t>
  </si>
  <si>
    <t>Начальник відділу</t>
  </si>
  <si>
    <t>Головний спеціаліст (РСО)</t>
  </si>
  <si>
    <t>Прибиральник службових приміщень</t>
  </si>
  <si>
    <t>Водій автотранспортних засобів</t>
  </si>
  <si>
    <t>4-VI-2</t>
  </si>
  <si>
    <t>4-VII-2</t>
  </si>
  <si>
    <t>8-VII-2</t>
  </si>
  <si>
    <t>10-VII-2</t>
  </si>
  <si>
    <t>11-VII-2</t>
  </si>
  <si>
    <t>24-VII-2</t>
  </si>
  <si>
    <t>9-IX-2</t>
  </si>
  <si>
    <t>Класифікаційний код посади</t>
  </si>
  <si>
    <t>Заст.нач.управління -начальник відділу</t>
  </si>
  <si>
    <t>I-II-2</t>
  </si>
  <si>
    <t>2-VI-2</t>
  </si>
  <si>
    <t>2-VII-2</t>
  </si>
  <si>
    <t>9-VIII-2</t>
  </si>
  <si>
    <t>24-VI-2</t>
  </si>
  <si>
    <t>21-VII-2</t>
  </si>
  <si>
    <t>Нарахована заробітна плата</t>
  </si>
  <si>
    <t>Виплачена заробітна плата</t>
  </si>
  <si>
    <t>Відділ земельних відносин</t>
  </si>
  <si>
    <t>Відділ бухгалтерського обліку та звітності</t>
  </si>
  <si>
    <t>Відділ управління персоналом, організаційного та інформаційно-комп'ютерного забезпечення</t>
  </si>
  <si>
    <t>Відділ економічного аналізу, соціально-трудових відносин, фінансово-кредитного забезпечення та зовнішньоекономічної діяльності</t>
  </si>
  <si>
    <t>Відділ рослинництва та тваринництва</t>
  </si>
  <si>
    <t>Відділ аграрного ринку, підприємництва на селі, технічної політики, дорадництва, харчової та переробної промисловості</t>
  </si>
  <si>
    <t>№ з/п</t>
  </si>
  <si>
    <t>Оклад</t>
  </si>
  <si>
    <t>2026 рік</t>
  </si>
  <si>
    <t>2025 рік</t>
  </si>
  <si>
    <t>Начальник відділу (декрет)</t>
  </si>
  <si>
    <t>12-VII-2</t>
  </si>
  <si>
    <t>9-VII-2</t>
  </si>
  <si>
    <t xml:space="preserve">Заступник директора </t>
  </si>
  <si>
    <t>Заступник директора</t>
  </si>
  <si>
    <t xml:space="preserve">Головний спеціаліст </t>
  </si>
  <si>
    <t xml:space="preserve">Начальник відділу </t>
  </si>
  <si>
    <t xml:space="preserve">Провідний спеціаліст </t>
  </si>
  <si>
    <t>СІЧЕНЬ</t>
  </si>
  <si>
    <t xml:space="preserve">ЛЮТИЙ </t>
  </si>
  <si>
    <t xml:space="preserve">БЕРЕЗЕНЬ </t>
  </si>
  <si>
    <t xml:space="preserve">КВІТЕНЬ </t>
  </si>
  <si>
    <t>ТРАВЕНЬ</t>
  </si>
  <si>
    <t xml:space="preserve">ЧЕРВЕНЬ </t>
  </si>
  <si>
    <t xml:space="preserve">ЛИПЕНЬ </t>
  </si>
  <si>
    <t xml:space="preserve">СЕРПЕНЬ </t>
  </si>
  <si>
    <t>ВЕРЕСЕНЬ</t>
  </si>
  <si>
    <t xml:space="preserve">ЖОВТЕНЬ </t>
  </si>
  <si>
    <t xml:space="preserve">ЛИСТОПАД </t>
  </si>
  <si>
    <t>ГРУДЕНЬ</t>
  </si>
  <si>
    <t xml:space="preserve">СІЧЕНЬ </t>
  </si>
  <si>
    <t>Інформація, щодо заробітної плати працівників департаменту агропромислового розвитку за 2025 рік, та за січень-лютий 2026 року.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</si>
</sst>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₽_-;\-* #,##0.00\ _₽_-;_-* &quot;-&quot;??\ _₽_-;_-@_-"/>
    <numFmt numFmtId="164" formatCode="0.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u/>
      <sz val="2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2">
    <xf numFmtId="0" fontId="0" fillId="0" borderId="0" xfId="0"/>
    <xf numFmtId="0" fontId="2" fillId="0" borderId="1" xfId="0" applyFont="1" applyBorder="1" applyAlignment="1">
      <alignment vertical="center"/>
    </xf>
    <xf numFmtId="164" fontId="3" fillId="2" borderId="1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43" fontId="2" fillId="0" borderId="1" xfId="1" applyFont="1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2" fontId="3" fillId="0" borderId="1" xfId="0" applyNumberFormat="1" applyFont="1" applyBorder="1" applyAlignment="1">
      <alignment horizontal="center" vertical="center"/>
    </xf>
    <xf numFmtId="43" fontId="3" fillId="0" borderId="1" xfId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43" fontId="2" fillId="0" borderId="0" xfId="0" applyNumberFormat="1" applyFont="1" applyAlignment="1">
      <alignment vertical="center"/>
    </xf>
    <xf numFmtId="164" fontId="2" fillId="0" borderId="0" xfId="0" applyNumberFormat="1" applyFont="1" applyAlignment="1">
      <alignment vertical="center"/>
    </xf>
    <xf numFmtId="43" fontId="2" fillId="0" borderId="1" xfId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43" fontId="2" fillId="0" borderId="1" xfId="1" applyFont="1" applyBorder="1" applyAlignment="1">
      <alignment vertical="center"/>
    </xf>
    <xf numFmtId="43" fontId="2" fillId="0" borderId="1" xfId="1" applyFont="1" applyFill="1" applyBorder="1" applyAlignment="1">
      <alignment vertical="center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 wrapText="1"/>
    </xf>
    <xf numFmtId="0" fontId="2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center" wrapText="1"/>
    </xf>
    <xf numFmtId="43" fontId="3" fillId="0" borderId="1" xfId="1" applyFont="1" applyBorder="1" applyAlignment="1">
      <alignment vertical="center" wrapText="1"/>
    </xf>
    <xf numFmtId="43" fontId="2" fillId="0" borderId="1" xfId="1" applyFont="1" applyBorder="1" applyAlignment="1">
      <alignment vertical="center" wrapText="1"/>
    </xf>
    <xf numFmtId="0" fontId="4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G56"/>
  <sheetViews>
    <sheetView tabSelected="1" view="pageBreakPreview" zoomScale="70" zoomScaleNormal="70" zoomScaleSheetLayoutView="70" workbookViewId="0">
      <pane xSplit="3" topLeftCell="S1" activePane="topRight" state="frozen"/>
      <selection pane="topRight" activeCell="AD17" sqref="AD17"/>
    </sheetView>
  </sheetViews>
  <sheetFormatPr defaultRowHeight="15" x14ac:dyDescent="0.25"/>
  <cols>
    <col min="1" max="1" width="6.42578125" style="3" customWidth="1"/>
    <col min="2" max="2" width="30.7109375" style="3" customWidth="1"/>
    <col min="3" max="3" width="12.140625" style="3" customWidth="1"/>
    <col min="4" max="4" width="14.42578125" style="3" customWidth="1"/>
    <col min="5" max="5" width="15.5703125" style="3" customWidth="1"/>
    <col min="6" max="6" width="13.28515625" style="3" customWidth="1"/>
    <col min="7" max="7" width="14.140625" style="3" customWidth="1"/>
    <col min="8" max="8" width="13.42578125" style="3" customWidth="1"/>
    <col min="9" max="9" width="14.28515625" style="3" customWidth="1"/>
    <col min="10" max="10" width="13.5703125" style="3" customWidth="1"/>
    <col min="11" max="11" width="15" style="3" customWidth="1"/>
    <col min="12" max="12" width="13.85546875" style="3" customWidth="1"/>
    <col min="13" max="13" width="16.28515625" style="3" customWidth="1"/>
    <col min="14" max="14" width="14.85546875" style="3" customWidth="1"/>
    <col min="15" max="15" width="15" style="3" customWidth="1"/>
    <col min="16" max="16" width="13.7109375" style="3" customWidth="1"/>
    <col min="17" max="17" width="13.5703125" style="3" customWidth="1"/>
    <col min="18" max="18" width="14.42578125" style="3" customWidth="1"/>
    <col min="19" max="19" width="14.5703125" style="3" customWidth="1"/>
    <col min="20" max="20" width="14.42578125" style="3" customWidth="1"/>
    <col min="21" max="21" width="15.28515625" style="3" customWidth="1"/>
    <col min="22" max="22" width="13.85546875" style="3" customWidth="1"/>
    <col min="23" max="23" width="14" style="3" customWidth="1"/>
    <col min="24" max="24" width="14.85546875" style="3" customWidth="1"/>
    <col min="25" max="25" width="13.42578125" style="3" customWidth="1"/>
    <col min="26" max="26" width="14.140625" style="3" customWidth="1"/>
    <col min="27" max="27" width="13.7109375" style="3" customWidth="1"/>
    <col min="28" max="28" width="12.28515625" style="3" customWidth="1"/>
    <col min="29" max="29" width="16" style="3" customWidth="1"/>
    <col min="30" max="30" width="14.42578125" style="3" customWidth="1"/>
    <col min="31" max="31" width="13" style="3" customWidth="1"/>
    <col min="32" max="32" width="16.5703125" style="3" customWidth="1"/>
    <col min="33" max="33" width="13.42578125" style="3" customWidth="1"/>
    <col min="34" max="16384" width="9.140625" style="3"/>
  </cols>
  <sheetData>
    <row r="2" spans="1:33" ht="27" x14ac:dyDescent="0.25">
      <c r="B2" s="25" t="s">
        <v>59</v>
      </c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  <c r="AG2" s="25"/>
    </row>
    <row r="5" spans="1:33" ht="18.75" x14ac:dyDescent="0.25">
      <c r="A5" s="26" t="s">
        <v>34</v>
      </c>
      <c r="B5" s="26" t="s">
        <v>2</v>
      </c>
      <c r="C5" s="31" t="s">
        <v>18</v>
      </c>
      <c r="D5" s="30" t="s">
        <v>37</v>
      </c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 t="s">
        <v>36</v>
      </c>
      <c r="AC5" s="30"/>
      <c r="AD5" s="30"/>
      <c r="AE5" s="30"/>
      <c r="AF5" s="30"/>
      <c r="AG5" s="30"/>
    </row>
    <row r="6" spans="1:33" ht="26.25" customHeight="1" x14ac:dyDescent="0.25">
      <c r="A6" s="26"/>
      <c r="B6" s="26"/>
      <c r="C6" s="31"/>
      <c r="D6" s="26" t="s">
        <v>46</v>
      </c>
      <c r="E6" s="26"/>
      <c r="F6" s="26" t="s">
        <v>47</v>
      </c>
      <c r="G6" s="26"/>
      <c r="H6" s="26" t="s">
        <v>48</v>
      </c>
      <c r="I6" s="26"/>
      <c r="J6" s="26" t="s">
        <v>49</v>
      </c>
      <c r="K6" s="26"/>
      <c r="L6" s="26" t="s">
        <v>50</v>
      </c>
      <c r="M6" s="26"/>
      <c r="N6" s="26" t="s">
        <v>51</v>
      </c>
      <c r="O6" s="26"/>
      <c r="P6" s="26" t="s">
        <v>52</v>
      </c>
      <c r="Q6" s="26"/>
      <c r="R6" s="26" t="s">
        <v>53</v>
      </c>
      <c r="S6" s="26"/>
      <c r="T6" s="26" t="s">
        <v>54</v>
      </c>
      <c r="U6" s="26"/>
      <c r="V6" s="26" t="s">
        <v>55</v>
      </c>
      <c r="W6" s="26"/>
      <c r="X6" s="26" t="s">
        <v>56</v>
      </c>
      <c r="Y6" s="26"/>
      <c r="Z6" s="26" t="s">
        <v>57</v>
      </c>
      <c r="AA6" s="26"/>
      <c r="AB6" s="27" t="s">
        <v>58</v>
      </c>
      <c r="AC6" s="28"/>
      <c r="AD6" s="29"/>
      <c r="AE6" s="27" t="s">
        <v>47</v>
      </c>
      <c r="AF6" s="28"/>
      <c r="AG6" s="29"/>
    </row>
    <row r="7" spans="1:33" ht="49.5" customHeight="1" x14ac:dyDescent="0.25">
      <c r="A7" s="26"/>
      <c r="B7" s="26"/>
      <c r="C7" s="31"/>
      <c r="D7" s="14" t="s">
        <v>26</v>
      </c>
      <c r="E7" s="14" t="s">
        <v>27</v>
      </c>
      <c r="F7" s="14" t="s">
        <v>26</v>
      </c>
      <c r="G7" s="14" t="s">
        <v>27</v>
      </c>
      <c r="H7" s="14" t="s">
        <v>26</v>
      </c>
      <c r="I7" s="14" t="s">
        <v>27</v>
      </c>
      <c r="J7" s="14" t="s">
        <v>26</v>
      </c>
      <c r="K7" s="14" t="s">
        <v>27</v>
      </c>
      <c r="L7" s="14" t="s">
        <v>26</v>
      </c>
      <c r="M7" s="14" t="s">
        <v>27</v>
      </c>
      <c r="N7" s="14" t="s">
        <v>26</v>
      </c>
      <c r="O7" s="14" t="s">
        <v>27</v>
      </c>
      <c r="P7" s="14" t="s">
        <v>26</v>
      </c>
      <c r="Q7" s="14" t="s">
        <v>27</v>
      </c>
      <c r="R7" s="14" t="s">
        <v>26</v>
      </c>
      <c r="S7" s="14" t="s">
        <v>27</v>
      </c>
      <c r="T7" s="14" t="s">
        <v>26</v>
      </c>
      <c r="U7" s="14" t="s">
        <v>27</v>
      </c>
      <c r="V7" s="14" t="s">
        <v>26</v>
      </c>
      <c r="W7" s="14" t="s">
        <v>27</v>
      </c>
      <c r="X7" s="14" t="s">
        <v>26</v>
      </c>
      <c r="Y7" s="14" t="s">
        <v>27</v>
      </c>
      <c r="Z7" s="14" t="s">
        <v>26</v>
      </c>
      <c r="AA7" s="14" t="s">
        <v>27</v>
      </c>
      <c r="AB7" s="15" t="s">
        <v>35</v>
      </c>
      <c r="AC7" s="14" t="s">
        <v>26</v>
      </c>
      <c r="AD7" s="14" t="s">
        <v>27</v>
      </c>
      <c r="AE7" s="15" t="s">
        <v>35</v>
      </c>
      <c r="AF7" s="14" t="s">
        <v>26</v>
      </c>
      <c r="AG7" s="14" t="s">
        <v>27</v>
      </c>
    </row>
    <row r="8" spans="1:33" s="8" customFormat="1" ht="14.25" x14ac:dyDescent="0.25">
      <c r="A8" s="16">
        <v>1</v>
      </c>
      <c r="B8" s="16">
        <v>2</v>
      </c>
      <c r="C8" s="16">
        <v>3</v>
      </c>
      <c r="D8" s="15">
        <v>4</v>
      </c>
      <c r="E8" s="16">
        <v>5</v>
      </c>
      <c r="F8" s="16">
        <v>6</v>
      </c>
      <c r="G8" s="16">
        <v>7</v>
      </c>
      <c r="H8" s="16">
        <v>8</v>
      </c>
      <c r="I8" s="16">
        <v>9</v>
      </c>
      <c r="J8" s="16">
        <v>10</v>
      </c>
      <c r="K8" s="16">
        <v>11</v>
      </c>
      <c r="L8" s="16">
        <v>12</v>
      </c>
      <c r="M8" s="16">
        <v>13</v>
      </c>
      <c r="N8" s="16">
        <v>14</v>
      </c>
      <c r="O8" s="16">
        <v>15</v>
      </c>
      <c r="P8" s="16">
        <v>16</v>
      </c>
      <c r="Q8" s="16">
        <v>17</v>
      </c>
      <c r="R8" s="16">
        <v>18</v>
      </c>
      <c r="S8" s="16">
        <v>19</v>
      </c>
      <c r="T8" s="16">
        <v>20</v>
      </c>
      <c r="U8" s="16">
        <v>21</v>
      </c>
      <c r="V8" s="16">
        <v>22</v>
      </c>
      <c r="W8" s="16">
        <v>23</v>
      </c>
      <c r="X8" s="16">
        <v>24</v>
      </c>
      <c r="Y8" s="16">
        <v>25</v>
      </c>
      <c r="Z8" s="16">
        <v>26</v>
      </c>
      <c r="AA8" s="16">
        <v>27</v>
      </c>
      <c r="AB8" s="16">
        <v>28</v>
      </c>
      <c r="AC8" s="16">
        <v>29</v>
      </c>
      <c r="AD8" s="16">
        <v>30</v>
      </c>
      <c r="AE8" s="16">
        <v>31</v>
      </c>
      <c r="AF8" s="16">
        <v>32</v>
      </c>
      <c r="AG8" s="16">
        <v>33</v>
      </c>
    </row>
    <row r="9" spans="1:33" x14ac:dyDescent="0.25">
      <c r="A9" s="1">
        <v>1</v>
      </c>
      <c r="B9" s="1" t="s">
        <v>3</v>
      </c>
      <c r="C9" s="2" t="s">
        <v>20</v>
      </c>
      <c r="D9" s="4">
        <v>44531.4</v>
      </c>
      <c r="E9" s="17">
        <f>D9-(D9*23%)</f>
        <v>34289.178</v>
      </c>
      <c r="F9" s="17">
        <v>44531.4</v>
      </c>
      <c r="G9" s="17">
        <f>F9-(F9*23%)</f>
        <v>34289.178</v>
      </c>
      <c r="H9" s="17">
        <v>44531.4</v>
      </c>
      <c r="I9" s="17">
        <f>H9-(H9*23%)</f>
        <v>34289.178</v>
      </c>
      <c r="J9" s="17">
        <v>41947.199999999997</v>
      </c>
      <c r="K9" s="17">
        <f>J9-(J9*23%)</f>
        <v>32299.343999999997</v>
      </c>
      <c r="L9" s="17">
        <v>62104.3</v>
      </c>
      <c r="M9" s="17">
        <f>L9-(L9*23%)</f>
        <v>47820.311000000002</v>
      </c>
      <c r="N9" s="17">
        <v>62722.84</v>
      </c>
      <c r="O9" s="17">
        <f>N9-(N9*23%)</f>
        <v>48296.586799999997</v>
      </c>
      <c r="P9" s="17">
        <v>51303.55</v>
      </c>
      <c r="Q9" s="17">
        <f>P9-(P9*23%)</f>
        <v>39503.733500000002</v>
      </c>
      <c r="R9" s="17">
        <v>62104.3</v>
      </c>
      <c r="S9" s="17">
        <f t="shared" ref="S9:AD9" si="0">R9-(R9*23%)</f>
        <v>47820.311000000002</v>
      </c>
      <c r="T9" s="17">
        <v>106251.17</v>
      </c>
      <c r="U9" s="17">
        <f t="shared" si="0"/>
        <v>81813.400899999993</v>
      </c>
      <c r="V9" s="17">
        <v>59404.11</v>
      </c>
      <c r="W9" s="17">
        <f t="shared" si="0"/>
        <v>45741.164700000001</v>
      </c>
      <c r="X9" s="17">
        <v>74336.399999999994</v>
      </c>
      <c r="Y9" s="17">
        <f t="shared" si="0"/>
        <v>57239.027999999991</v>
      </c>
      <c r="Z9" s="17">
        <v>52641.95</v>
      </c>
      <c r="AA9" s="17">
        <f t="shared" si="0"/>
        <v>40534.301500000001</v>
      </c>
      <c r="AB9" s="17">
        <v>25842</v>
      </c>
      <c r="AC9" s="17">
        <v>34194.6</v>
      </c>
      <c r="AD9" s="17">
        <f t="shared" si="0"/>
        <v>26329.841999999997</v>
      </c>
      <c r="AE9" s="17">
        <v>53021</v>
      </c>
      <c r="AF9" s="17">
        <v>104860</v>
      </c>
      <c r="AG9" s="17">
        <f>AF9-(AF9*23%)</f>
        <v>80742.2</v>
      </c>
    </row>
    <row r="10" spans="1:33" x14ac:dyDescent="0.25">
      <c r="A10" s="1">
        <v>2</v>
      </c>
      <c r="B10" s="1" t="s">
        <v>8</v>
      </c>
      <c r="C10" s="2" t="s">
        <v>25</v>
      </c>
      <c r="D10" s="4">
        <v>19574.740000000002</v>
      </c>
      <c r="E10" s="17">
        <f>D10-(D10*23%)</f>
        <v>15072.549800000001</v>
      </c>
      <c r="F10" s="17">
        <v>19574.740000000002</v>
      </c>
      <c r="G10" s="17">
        <f t="shared" ref="G10:G51" si="1">F10-(F10*23%)</f>
        <v>15072.549800000001</v>
      </c>
      <c r="H10" s="17">
        <v>18243.45</v>
      </c>
      <c r="I10" s="17">
        <f t="shared" ref="I10:I51" si="2">H10-(H10*23%)</f>
        <v>14047.4565</v>
      </c>
      <c r="J10" s="17">
        <v>19574.740000000002</v>
      </c>
      <c r="K10" s="17">
        <f t="shared" ref="K10:K51" si="3">J10-(J10*23%)</f>
        <v>15072.549800000001</v>
      </c>
      <c r="L10" s="17">
        <v>35985.760000000002</v>
      </c>
      <c r="M10" s="17">
        <f t="shared" ref="M10:M51" si="4">L10-(L10*23%)</f>
        <v>27709.035200000002</v>
      </c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>
        <f t="shared" ref="AA10" si="5">Z10-(Z10*23%)</f>
        <v>0</v>
      </c>
      <c r="AB10" s="17"/>
      <c r="AC10" s="17"/>
      <c r="AD10" s="17">
        <f t="shared" ref="AD10" si="6">AC10-(AC10*23%)</f>
        <v>0</v>
      </c>
      <c r="AE10" s="17"/>
      <c r="AF10" s="17"/>
      <c r="AG10" s="17">
        <f t="shared" ref="AG10:AG51" si="7">AF10-(AF10*23%)</f>
        <v>0</v>
      </c>
    </row>
    <row r="11" spans="1:33" x14ac:dyDescent="0.25">
      <c r="A11" s="1">
        <v>3</v>
      </c>
      <c r="B11" s="1" t="s">
        <v>41</v>
      </c>
      <c r="C11" s="2" t="s">
        <v>20</v>
      </c>
      <c r="D11" s="4">
        <v>43837.41</v>
      </c>
      <c r="E11" s="17">
        <f t="shared" ref="E11:E51" si="8">D11-(D11*23%)</f>
        <v>33754.805700000004</v>
      </c>
      <c r="F11" s="17">
        <v>41307.5</v>
      </c>
      <c r="G11" s="17">
        <f t="shared" si="1"/>
        <v>31806.775000000001</v>
      </c>
      <c r="H11" s="17">
        <v>70136.52</v>
      </c>
      <c r="I11" s="17">
        <f t="shared" si="2"/>
        <v>54005.1204</v>
      </c>
      <c r="J11" s="17">
        <v>42797.46</v>
      </c>
      <c r="K11" s="17">
        <f t="shared" si="3"/>
        <v>32954.044199999997</v>
      </c>
      <c r="L11" s="17">
        <v>45972.800000000003</v>
      </c>
      <c r="M11" s="17">
        <f t="shared" si="4"/>
        <v>35399.056000000004</v>
      </c>
      <c r="N11" s="17">
        <v>48164.3</v>
      </c>
      <c r="O11" s="17">
        <f t="shared" ref="O11:O51" si="9">N11-(N11*23%)</f>
        <v>37086.510999999999</v>
      </c>
      <c r="P11" s="17">
        <v>42756.32</v>
      </c>
      <c r="Q11" s="17">
        <f t="shared" ref="Q11:Q51" si="10">P11-(P11*23%)</f>
        <v>32922.366399999999</v>
      </c>
      <c r="R11" s="17">
        <v>45972.800000000003</v>
      </c>
      <c r="S11" s="17">
        <f t="shared" ref="S11" si="11">R11-(R11*23%)</f>
        <v>35399.056000000004</v>
      </c>
      <c r="T11" s="17">
        <v>45972.800000000003</v>
      </c>
      <c r="U11" s="17">
        <f t="shared" ref="U11" si="12">T11-(T11*23%)</f>
        <v>35399.056000000004</v>
      </c>
      <c r="V11" s="17">
        <v>50846.43</v>
      </c>
      <c r="W11" s="17">
        <f t="shared" ref="W11" si="13">V11-(V11*23%)</f>
        <v>39151.751100000001</v>
      </c>
      <c r="X11" s="17">
        <v>42461.49</v>
      </c>
      <c r="Y11" s="17">
        <f t="shared" ref="Y11" si="14">X11-(X11*23%)</f>
        <v>32695.347299999998</v>
      </c>
      <c r="Z11" s="17">
        <v>56170.57</v>
      </c>
      <c r="AA11" s="17">
        <f t="shared" ref="AA11" si="15">Z11-(Z11*23%)</f>
        <v>43251.338900000002</v>
      </c>
      <c r="AB11" s="17">
        <v>24550</v>
      </c>
      <c r="AC11" s="17">
        <v>32715</v>
      </c>
      <c r="AD11" s="17">
        <f t="shared" ref="AD11" si="16">AC11-(AC11*23%)</f>
        <v>25190.55</v>
      </c>
      <c r="AE11" s="17">
        <v>50370</v>
      </c>
      <c r="AF11" s="17">
        <v>90926.25</v>
      </c>
      <c r="AG11" s="17">
        <f t="shared" si="7"/>
        <v>70013.212499999994</v>
      </c>
    </row>
    <row r="12" spans="1:33" x14ac:dyDescent="0.25">
      <c r="A12" s="1">
        <v>4</v>
      </c>
      <c r="B12" s="1" t="s">
        <v>42</v>
      </c>
      <c r="C12" s="2" t="s">
        <v>20</v>
      </c>
      <c r="D12" s="4">
        <v>40471</v>
      </c>
      <c r="E12" s="17">
        <f t="shared" si="8"/>
        <v>31162.67</v>
      </c>
      <c r="F12" s="17">
        <v>39243.5</v>
      </c>
      <c r="G12" s="17">
        <f t="shared" si="1"/>
        <v>30217.494999999999</v>
      </c>
      <c r="H12" s="17">
        <v>33106</v>
      </c>
      <c r="I12" s="17">
        <f t="shared" si="2"/>
        <v>25491.62</v>
      </c>
      <c r="J12" s="17">
        <v>40471</v>
      </c>
      <c r="K12" s="17">
        <f t="shared" si="3"/>
        <v>31162.67</v>
      </c>
      <c r="L12" s="17">
        <v>43614.16</v>
      </c>
      <c r="M12" s="17">
        <f t="shared" si="4"/>
        <v>33582.903200000001</v>
      </c>
      <c r="N12" s="17">
        <v>44098.15</v>
      </c>
      <c r="O12" s="17">
        <f t="shared" si="9"/>
        <v>33955.575499999999</v>
      </c>
      <c r="P12" s="17">
        <v>41751.42</v>
      </c>
      <c r="Q12" s="17">
        <f t="shared" si="10"/>
        <v>32148.593399999998</v>
      </c>
      <c r="R12" s="17">
        <v>77766.02</v>
      </c>
      <c r="S12" s="17">
        <f t="shared" ref="S12" si="17">R12-(R12*23%)</f>
        <v>59879.835400000004</v>
      </c>
      <c r="T12" s="17">
        <v>44178.82</v>
      </c>
      <c r="U12" s="17">
        <f t="shared" ref="U12" si="18">T12-(T12*23%)</f>
        <v>34017.691399999996</v>
      </c>
      <c r="V12" s="17">
        <v>41355.519999999997</v>
      </c>
      <c r="W12" s="17">
        <f t="shared" ref="W12" si="19">V12-(V12*23%)</f>
        <v>31843.750399999997</v>
      </c>
      <c r="X12" s="17">
        <v>42710.080000000002</v>
      </c>
      <c r="Y12" s="17">
        <f t="shared" ref="Y12" si="20">X12-(X12*23%)</f>
        <v>32886.761599999998</v>
      </c>
      <c r="Z12" s="17">
        <v>51497.72</v>
      </c>
      <c r="AA12" s="17">
        <f t="shared" ref="AA12" si="21">Z12-(Z12*23%)</f>
        <v>39653.244399999996</v>
      </c>
      <c r="AB12" s="17">
        <v>24550</v>
      </c>
      <c r="AC12" s="17">
        <v>31142</v>
      </c>
      <c r="AD12" s="17">
        <f t="shared" ref="AD12" si="22">AC12-(AC12*23%)</f>
        <v>23979.34</v>
      </c>
      <c r="AE12" s="17">
        <v>50370</v>
      </c>
      <c r="AF12" s="17">
        <v>95175.6</v>
      </c>
      <c r="AG12" s="17">
        <f t="shared" si="7"/>
        <v>73285.212</v>
      </c>
    </row>
    <row r="13" spans="1:33" x14ac:dyDescent="0.25">
      <c r="A13" s="1">
        <v>5</v>
      </c>
      <c r="B13" s="1" t="s">
        <v>41</v>
      </c>
      <c r="C13" s="2" t="s">
        <v>20</v>
      </c>
      <c r="D13" s="4">
        <v>38938.410000000003</v>
      </c>
      <c r="E13" s="17">
        <f t="shared" si="8"/>
        <v>29982.575700000001</v>
      </c>
      <c r="F13" s="17">
        <v>70650.89</v>
      </c>
      <c r="G13" s="17">
        <f t="shared" si="1"/>
        <v>54401.185299999997</v>
      </c>
      <c r="H13" s="17">
        <v>32615</v>
      </c>
      <c r="I13" s="17">
        <f t="shared" si="2"/>
        <v>25113.55</v>
      </c>
      <c r="J13" s="17">
        <v>39980</v>
      </c>
      <c r="K13" s="17">
        <f t="shared" si="3"/>
        <v>30784.6</v>
      </c>
      <c r="L13" s="17">
        <v>45872.800000000003</v>
      </c>
      <c r="M13" s="17">
        <f t="shared" si="4"/>
        <v>35322.056000000004</v>
      </c>
      <c r="N13" s="17">
        <v>45872.800000000003</v>
      </c>
      <c r="O13" s="17">
        <f t="shared" si="9"/>
        <v>35322.056000000004</v>
      </c>
      <c r="P13" s="17">
        <v>40840.86</v>
      </c>
      <c r="Q13" s="17">
        <f t="shared" si="10"/>
        <v>31447.462200000002</v>
      </c>
      <c r="R13" s="17">
        <v>45872.800000000003</v>
      </c>
      <c r="S13" s="17">
        <f t="shared" ref="S13" si="23">R13-(R13*23%)</f>
        <v>35322.056000000004</v>
      </c>
      <c r="T13" s="17">
        <v>44027.38</v>
      </c>
      <c r="U13" s="17">
        <f t="shared" ref="U13" si="24">T13-(T13*23%)</f>
        <v>33901.082599999994</v>
      </c>
      <c r="V13" s="17">
        <v>43049.5</v>
      </c>
      <c r="W13" s="17">
        <f t="shared" ref="W13" si="25">V13-(V13*23%)</f>
        <v>33148.114999999998</v>
      </c>
      <c r="X13" s="17">
        <v>43049.5</v>
      </c>
      <c r="Y13" s="17">
        <f t="shared" ref="Y13" si="26">X13-(X13*23%)</f>
        <v>33148.114999999998</v>
      </c>
      <c r="Z13" s="17">
        <v>53351.56</v>
      </c>
      <c r="AA13" s="17">
        <f t="shared" ref="AA13" si="27">Z13-(Z13*23%)</f>
        <v>41080.701199999996</v>
      </c>
      <c r="AB13" s="17">
        <v>24550</v>
      </c>
      <c r="AC13" s="17">
        <v>32615</v>
      </c>
      <c r="AD13" s="17">
        <f t="shared" ref="AD13" si="28">AC13-(AC13*23%)</f>
        <v>25113.55</v>
      </c>
      <c r="AE13" s="17">
        <v>50370</v>
      </c>
      <c r="AF13" s="17">
        <v>99747</v>
      </c>
      <c r="AG13" s="17">
        <f t="shared" si="7"/>
        <v>76805.19</v>
      </c>
    </row>
    <row r="14" spans="1:33" ht="33.75" customHeight="1" x14ac:dyDescent="0.25">
      <c r="A14" s="1"/>
      <c r="B14" s="19" t="s">
        <v>28</v>
      </c>
      <c r="C14" s="19"/>
      <c r="D14" s="4"/>
      <c r="E14" s="17"/>
      <c r="F14" s="17"/>
      <c r="G14" s="17">
        <f t="shared" si="1"/>
        <v>0</v>
      </c>
      <c r="H14" s="17"/>
      <c r="I14" s="17">
        <f t="shared" si="2"/>
        <v>0</v>
      </c>
      <c r="J14" s="17"/>
      <c r="K14" s="17">
        <f t="shared" si="3"/>
        <v>0</v>
      </c>
      <c r="L14" s="17"/>
      <c r="M14" s="17">
        <f t="shared" si="4"/>
        <v>0</v>
      </c>
      <c r="N14" s="17"/>
      <c r="O14" s="17">
        <f t="shared" si="9"/>
        <v>0</v>
      </c>
      <c r="P14" s="17"/>
      <c r="Q14" s="17">
        <f t="shared" si="10"/>
        <v>0</v>
      </c>
      <c r="R14" s="17"/>
      <c r="S14" s="17">
        <f t="shared" ref="S14" si="29">R14-(R14*23%)</f>
        <v>0</v>
      </c>
      <c r="T14" s="17"/>
      <c r="U14" s="17">
        <f t="shared" ref="U14" si="30">T14-(T14*23%)</f>
        <v>0</v>
      </c>
      <c r="V14" s="17"/>
      <c r="W14" s="17">
        <f t="shared" ref="W14" si="31">V14-(V14*23%)</f>
        <v>0</v>
      </c>
      <c r="X14" s="17"/>
      <c r="Y14" s="17">
        <f t="shared" ref="Y14" si="32">X14-(X14*23%)</f>
        <v>0</v>
      </c>
      <c r="Z14" s="17"/>
      <c r="AA14" s="17">
        <f t="shared" ref="AA14" si="33">Z14-(Z14*23%)</f>
        <v>0</v>
      </c>
      <c r="AB14" s="17"/>
      <c r="AC14" s="17"/>
      <c r="AD14" s="17">
        <f t="shared" ref="AD14" si="34">AC14-(AC14*23%)</f>
        <v>0</v>
      </c>
      <c r="AE14" s="17"/>
      <c r="AF14" s="17"/>
      <c r="AG14" s="17">
        <f t="shared" si="7"/>
        <v>0</v>
      </c>
    </row>
    <row r="15" spans="1:33" ht="39" customHeight="1" x14ac:dyDescent="0.25">
      <c r="A15" s="1">
        <v>6</v>
      </c>
      <c r="B15" s="5" t="s">
        <v>19</v>
      </c>
      <c r="C15" s="2" t="s">
        <v>0</v>
      </c>
      <c r="D15" s="4">
        <v>24281.5</v>
      </c>
      <c r="E15" s="17">
        <f t="shared" si="8"/>
        <v>18696.755000000001</v>
      </c>
      <c r="F15" s="17">
        <v>23495.45</v>
      </c>
      <c r="G15" s="17">
        <f t="shared" si="1"/>
        <v>18091.496500000001</v>
      </c>
      <c r="H15" s="17">
        <v>22709.4</v>
      </c>
      <c r="I15" s="17">
        <f t="shared" si="2"/>
        <v>17486.238000000001</v>
      </c>
      <c r="J15" s="17">
        <v>25853.599999999999</v>
      </c>
      <c r="K15" s="17">
        <f t="shared" si="3"/>
        <v>19907.271999999997</v>
      </c>
      <c r="L15" s="17">
        <v>27111.200000000001</v>
      </c>
      <c r="M15" s="17">
        <f t="shared" si="4"/>
        <v>20875.624</v>
      </c>
      <c r="N15" s="17">
        <v>27111.200000000001</v>
      </c>
      <c r="O15" s="17">
        <f t="shared" si="9"/>
        <v>20875.624</v>
      </c>
      <c r="P15" s="17">
        <v>48314.79</v>
      </c>
      <c r="Q15" s="17">
        <f t="shared" si="10"/>
        <v>37202.388299999999</v>
      </c>
      <c r="R15" s="17">
        <v>27111.200000000001</v>
      </c>
      <c r="S15" s="17">
        <f t="shared" ref="S15" si="35">R15-(R15*23%)</f>
        <v>20875.624</v>
      </c>
      <c r="T15" s="17">
        <v>38509.39</v>
      </c>
      <c r="U15" s="17">
        <f t="shared" ref="U15" si="36">T15-(T15*23%)</f>
        <v>29652.230299999999</v>
      </c>
      <c r="V15" s="17">
        <v>16604.669999999998</v>
      </c>
      <c r="W15" s="17">
        <f t="shared" ref="W15" si="37">V15-(V15*23%)</f>
        <v>12785.595899999998</v>
      </c>
      <c r="X15" s="17">
        <v>23506.18</v>
      </c>
      <c r="Y15" s="17">
        <f t="shared" ref="Y15" si="38">X15-(X15*23%)</f>
        <v>18099.758600000001</v>
      </c>
      <c r="Z15" s="17">
        <v>31752.23</v>
      </c>
      <c r="AA15" s="17">
        <f t="shared" ref="AA15" si="39">Z15-(Z15*23%)</f>
        <v>24449.217099999998</v>
      </c>
      <c r="AB15" s="17">
        <v>15721</v>
      </c>
      <c r="AC15" s="17">
        <v>20652.490000000002</v>
      </c>
      <c r="AD15" s="17">
        <f t="shared" ref="AD15" si="40">AC15-(AC15*23%)</f>
        <v>15902.417300000001</v>
      </c>
      <c r="AE15" s="17">
        <v>28464</v>
      </c>
      <c r="AF15" s="17">
        <v>36974.9</v>
      </c>
      <c r="AG15" s="17">
        <f t="shared" si="7"/>
        <v>28470.673000000003</v>
      </c>
    </row>
    <row r="16" spans="1:33" ht="24.75" customHeight="1" x14ac:dyDescent="0.25">
      <c r="A16" s="1">
        <v>7</v>
      </c>
      <c r="B16" s="5" t="s">
        <v>5</v>
      </c>
      <c r="C16" s="2" t="s">
        <v>21</v>
      </c>
      <c r="D16" s="4">
        <v>19869.599999999999</v>
      </c>
      <c r="E16" s="17">
        <f t="shared" si="8"/>
        <v>15299.591999999999</v>
      </c>
      <c r="F16" s="17">
        <v>19218.599999999999</v>
      </c>
      <c r="G16" s="17">
        <f t="shared" si="1"/>
        <v>14798.321999999998</v>
      </c>
      <c r="H16" s="17">
        <v>18567.599999999999</v>
      </c>
      <c r="I16" s="17">
        <f t="shared" si="2"/>
        <v>14297.052</v>
      </c>
      <c r="J16" s="17">
        <v>20238.79</v>
      </c>
      <c r="K16" s="17">
        <f t="shared" si="3"/>
        <v>15583.8683</v>
      </c>
      <c r="L16" s="17">
        <v>24257.34</v>
      </c>
      <c r="M16" s="17">
        <f t="shared" si="4"/>
        <v>18678.1518</v>
      </c>
      <c r="N16" s="17">
        <v>24257.34</v>
      </c>
      <c r="O16" s="17">
        <f t="shared" si="9"/>
        <v>18678.1518</v>
      </c>
      <c r="P16" s="17">
        <v>22760.04</v>
      </c>
      <c r="Q16" s="17">
        <f t="shared" si="10"/>
        <v>17525.230800000001</v>
      </c>
      <c r="R16" s="17">
        <v>47241.69</v>
      </c>
      <c r="S16" s="17">
        <f t="shared" ref="S16" si="41">R16-(R16*23%)</f>
        <v>36376.101300000002</v>
      </c>
      <c r="T16" s="17">
        <v>18744.310000000001</v>
      </c>
      <c r="U16" s="17">
        <f t="shared" ref="U16" si="42">T16-(T16*23%)</f>
        <v>14433.118700000001</v>
      </c>
      <c r="V16" s="17">
        <v>21100.22</v>
      </c>
      <c r="W16" s="17">
        <f t="shared" ref="W16" si="43">V16-(V16*23%)</f>
        <v>16247.169400000001</v>
      </c>
      <c r="X16" s="17">
        <v>22628.52</v>
      </c>
      <c r="Y16" s="17">
        <f t="shared" ref="Y16" si="44">X16-(X16*23%)</f>
        <v>17423.9604</v>
      </c>
      <c r="Z16" s="17">
        <v>27126.59</v>
      </c>
      <c r="AA16" s="17">
        <f t="shared" ref="AA16" si="45">Z16-(Z16*23%)</f>
        <v>20887.474300000002</v>
      </c>
      <c r="AB16" s="17">
        <v>13020</v>
      </c>
      <c r="AC16" s="17">
        <v>14196.29</v>
      </c>
      <c r="AD16" s="17">
        <f t="shared" ref="AD16" si="46">AC16-(AC16*23%)</f>
        <v>10931.1433</v>
      </c>
      <c r="AE16" s="17">
        <v>25817</v>
      </c>
      <c r="AF16" s="17">
        <v>31346.17</v>
      </c>
      <c r="AG16" s="17">
        <f t="shared" si="7"/>
        <v>24136.550899999998</v>
      </c>
    </row>
    <row r="17" spans="1:33" x14ac:dyDescent="0.25">
      <c r="A17" s="1">
        <v>8</v>
      </c>
      <c r="B17" s="1" t="s">
        <v>43</v>
      </c>
      <c r="C17" s="2" t="s">
        <v>22</v>
      </c>
      <c r="D17" s="4">
        <v>14226</v>
      </c>
      <c r="E17" s="17">
        <f t="shared" si="8"/>
        <v>10954.02</v>
      </c>
      <c r="F17" s="17">
        <v>13633.25</v>
      </c>
      <c r="G17" s="17">
        <f t="shared" si="1"/>
        <v>10497.602500000001</v>
      </c>
      <c r="H17" s="17">
        <v>13240.5</v>
      </c>
      <c r="I17" s="17">
        <f t="shared" si="2"/>
        <v>10195.184999999999</v>
      </c>
      <c r="J17" s="17">
        <v>15611.5</v>
      </c>
      <c r="K17" s="17">
        <f t="shared" si="3"/>
        <v>12020.855</v>
      </c>
      <c r="L17" s="17">
        <v>17582.490000000002</v>
      </c>
      <c r="M17" s="17">
        <f t="shared" si="4"/>
        <v>13538.517300000001</v>
      </c>
      <c r="N17" s="17">
        <v>17922.900000000001</v>
      </c>
      <c r="O17" s="17">
        <f t="shared" si="9"/>
        <v>13800.633000000002</v>
      </c>
      <c r="P17" s="17">
        <v>29345.63</v>
      </c>
      <c r="Q17" s="17">
        <f t="shared" si="10"/>
        <v>22596.1351</v>
      </c>
      <c r="R17" s="17">
        <v>17922.900000000001</v>
      </c>
      <c r="S17" s="17">
        <f t="shared" ref="S17" si="47">R17-(R17*23%)</f>
        <v>13800.633000000002</v>
      </c>
      <c r="T17" s="17">
        <v>17026.86</v>
      </c>
      <c r="U17" s="17">
        <f t="shared" ref="U17" si="48">T17-(T17*23%)</f>
        <v>13110.682199999999</v>
      </c>
      <c r="V17" s="17">
        <v>15640.21</v>
      </c>
      <c r="W17" s="17">
        <f t="shared" ref="W17" si="49">V17-(V17*23%)</f>
        <v>12042.9617</v>
      </c>
      <c r="X17" s="17">
        <v>16559.599999999999</v>
      </c>
      <c r="Y17" s="17">
        <f t="shared" ref="Y17" si="50">X17-(X17*23%)</f>
        <v>12750.892</v>
      </c>
      <c r="Z17" s="17">
        <v>18538.919999999998</v>
      </c>
      <c r="AA17" s="17">
        <f t="shared" ref="AA17" si="51">Z17-(Z17*23%)</f>
        <v>14274.968399999998</v>
      </c>
      <c r="AB17" s="17">
        <v>11855</v>
      </c>
      <c r="AC17" s="17">
        <v>12121.49</v>
      </c>
      <c r="AD17" s="17">
        <f t="shared" ref="AD17" si="52">AC17-(AC17*23%)</f>
        <v>9333.5473000000002</v>
      </c>
      <c r="AE17" s="17">
        <v>20795</v>
      </c>
      <c r="AF17" s="17">
        <v>20954.96</v>
      </c>
      <c r="AG17" s="17">
        <f t="shared" si="7"/>
        <v>16135.319199999998</v>
      </c>
    </row>
    <row r="18" spans="1:33" x14ac:dyDescent="0.25">
      <c r="A18" s="1">
        <v>9</v>
      </c>
      <c r="B18" s="1" t="s">
        <v>43</v>
      </c>
      <c r="C18" s="2" t="s">
        <v>22</v>
      </c>
      <c r="D18" s="4">
        <v>16687.73</v>
      </c>
      <c r="E18" s="17">
        <f t="shared" si="8"/>
        <v>12849.552099999999</v>
      </c>
      <c r="F18" s="17">
        <v>15118.75</v>
      </c>
      <c r="G18" s="17">
        <f t="shared" si="1"/>
        <v>11641.4375</v>
      </c>
      <c r="H18" s="17">
        <v>15654.73</v>
      </c>
      <c r="I18" s="17">
        <f t="shared" si="2"/>
        <v>12054.142099999999</v>
      </c>
      <c r="J18" s="17">
        <v>16663.84</v>
      </c>
      <c r="K18" s="17">
        <f t="shared" si="3"/>
        <v>12831.156800000001</v>
      </c>
      <c r="L18" s="17">
        <v>19637.3</v>
      </c>
      <c r="M18" s="17">
        <f t="shared" si="4"/>
        <v>15120.721</v>
      </c>
      <c r="N18" s="17">
        <v>19758.86</v>
      </c>
      <c r="O18" s="17">
        <f t="shared" si="9"/>
        <v>15214.322200000001</v>
      </c>
      <c r="P18" s="17">
        <v>45326.44</v>
      </c>
      <c r="Q18" s="17">
        <f t="shared" si="10"/>
        <v>34901.358800000002</v>
      </c>
      <c r="R18" s="17">
        <v>5645.39</v>
      </c>
      <c r="S18" s="17">
        <f t="shared" ref="S18" si="53">R18-(R18*23%)</f>
        <v>4346.9503000000004</v>
      </c>
      <c r="T18" s="17">
        <v>19758.86</v>
      </c>
      <c r="U18" s="17">
        <f t="shared" ref="U18" si="54">T18-(T18*23%)</f>
        <v>15214.322200000001</v>
      </c>
      <c r="V18" s="17">
        <v>17331.52</v>
      </c>
      <c r="W18" s="17">
        <f t="shared" ref="W18" si="55">V18-(V18*23%)</f>
        <v>13345.270400000001</v>
      </c>
      <c r="X18" s="17">
        <v>17400.8</v>
      </c>
      <c r="Y18" s="17">
        <f t="shared" ref="Y18" si="56">X18-(X18*23%)</f>
        <v>13398.615999999998</v>
      </c>
      <c r="Z18" s="17">
        <v>22937.01</v>
      </c>
      <c r="AA18" s="17">
        <f t="shared" ref="AA18" si="57">Z18-(Z18*23%)</f>
        <v>17661.4977</v>
      </c>
      <c r="AB18" s="17">
        <v>11855</v>
      </c>
      <c r="AC18" s="17">
        <v>13677.6</v>
      </c>
      <c r="AD18" s="17">
        <f t="shared" ref="AD18" si="58">AC18-(AC18*23%)</f>
        <v>10531.752</v>
      </c>
      <c r="AE18" s="17">
        <v>20795</v>
      </c>
      <c r="AF18" s="17">
        <v>23189.759999999998</v>
      </c>
      <c r="AG18" s="17">
        <f t="shared" si="7"/>
        <v>17856.1152</v>
      </c>
    </row>
    <row r="19" spans="1:33" ht="33.75" customHeight="1" x14ac:dyDescent="0.25">
      <c r="A19" s="1"/>
      <c r="B19" s="20" t="s">
        <v>29</v>
      </c>
      <c r="C19" s="20"/>
      <c r="D19" s="4"/>
      <c r="E19" s="17"/>
      <c r="F19" s="17"/>
      <c r="G19" s="17">
        <f t="shared" si="1"/>
        <v>0</v>
      </c>
      <c r="H19" s="17"/>
      <c r="I19" s="17">
        <f t="shared" si="2"/>
        <v>0</v>
      </c>
      <c r="J19" s="17"/>
      <c r="K19" s="17">
        <f t="shared" si="3"/>
        <v>0</v>
      </c>
      <c r="L19" s="17"/>
      <c r="M19" s="17">
        <f t="shared" si="4"/>
        <v>0</v>
      </c>
      <c r="N19" s="17"/>
      <c r="O19" s="17">
        <f t="shared" si="9"/>
        <v>0</v>
      </c>
      <c r="P19" s="17"/>
      <c r="Q19" s="17">
        <f t="shared" si="10"/>
        <v>0</v>
      </c>
      <c r="R19" s="17"/>
      <c r="S19" s="17">
        <f t="shared" ref="S19" si="59">R19-(R19*23%)</f>
        <v>0</v>
      </c>
      <c r="T19" s="17"/>
      <c r="U19" s="17">
        <f t="shared" ref="U19" si="60">T19-(T19*23%)</f>
        <v>0</v>
      </c>
      <c r="V19" s="17"/>
      <c r="W19" s="17">
        <f t="shared" ref="W19" si="61">V19-(V19*23%)</f>
        <v>0</v>
      </c>
      <c r="X19" s="17"/>
      <c r="Y19" s="17">
        <f t="shared" ref="Y19" si="62">X19-(X19*23%)</f>
        <v>0</v>
      </c>
      <c r="Z19" s="17"/>
      <c r="AA19" s="17">
        <f t="shared" ref="AA19" si="63">Z19-(Z19*23%)</f>
        <v>0</v>
      </c>
      <c r="AB19" s="17"/>
      <c r="AC19" s="17"/>
      <c r="AD19" s="17">
        <f t="shared" ref="AD19" si="64">AC19-(AC19*23%)</f>
        <v>0</v>
      </c>
      <c r="AE19" s="17"/>
      <c r="AF19" s="17"/>
      <c r="AG19" s="17">
        <f t="shared" si="7"/>
        <v>0</v>
      </c>
    </row>
    <row r="20" spans="1:33" ht="19.5" customHeight="1" x14ac:dyDescent="0.25">
      <c r="A20" s="1">
        <v>10</v>
      </c>
      <c r="B20" s="21" t="s">
        <v>7</v>
      </c>
      <c r="C20" s="2" t="s">
        <v>11</v>
      </c>
      <c r="D20" s="4"/>
      <c r="E20" s="17"/>
      <c r="F20" s="17"/>
      <c r="G20" s="17">
        <f t="shared" si="1"/>
        <v>0</v>
      </c>
      <c r="H20" s="17">
        <v>14509.52</v>
      </c>
      <c r="I20" s="17">
        <f t="shared" si="2"/>
        <v>11172.330400000001</v>
      </c>
      <c r="J20" s="17">
        <v>36662.22</v>
      </c>
      <c r="K20" s="17">
        <f t="shared" si="3"/>
        <v>28229.9094</v>
      </c>
      <c r="L20" s="17">
        <v>24058.400000000001</v>
      </c>
      <c r="M20" s="17">
        <f t="shared" si="4"/>
        <v>18524.968000000001</v>
      </c>
      <c r="N20" s="17">
        <v>24058.400000000001</v>
      </c>
      <c r="O20" s="17">
        <f t="shared" si="9"/>
        <v>18524.968000000001</v>
      </c>
      <c r="P20" s="17">
        <v>24311.61</v>
      </c>
      <c r="Q20" s="17">
        <f t="shared" si="10"/>
        <v>18719.939699999999</v>
      </c>
      <c r="R20" s="17">
        <v>23348.44</v>
      </c>
      <c r="S20" s="17">
        <f t="shared" ref="S20" si="65">R20-(R20*23%)</f>
        <v>17978.298799999997</v>
      </c>
      <c r="T20" s="17">
        <v>24385.599999999999</v>
      </c>
      <c r="U20" s="17">
        <f t="shared" ref="U20" si="66">T20-(T20*23%)</f>
        <v>18776.911999999997</v>
      </c>
      <c r="V20" s="17">
        <v>22749.599999999999</v>
      </c>
      <c r="W20" s="17">
        <f t="shared" ref="W20" si="67">V20-(V20*23%)</f>
        <v>17517.191999999999</v>
      </c>
      <c r="X20" s="17">
        <v>22749.599999999999</v>
      </c>
      <c r="Y20" s="17">
        <f t="shared" ref="Y20" si="68">X20-(X20*23%)</f>
        <v>17517.191999999999</v>
      </c>
      <c r="Z20" s="17">
        <v>28405.119999999999</v>
      </c>
      <c r="AA20" s="17">
        <f t="shared" ref="AA20" si="69">Z20-(Z20*23%)</f>
        <v>21871.9424</v>
      </c>
      <c r="AB20" s="17">
        <v>13633</v>
      </c>
      <c r="AC20" s="17">
        <v>16363.29</v>
      </c>
      <c r="AD20" s="17">
        <f t="shared" ref="AD20" si="70">AC20-(AC20*23%)</f>
        <v>12599.7333</v>
      </c>
      <c r="AE20" s="17">
        <v>27034</v>
      </c>
      <c r="AF20" s="17">
        <v>31082.18</v>
      </c>
      <c r="AG20" s="17">
        <f t="shared" si="7"/>
        <v>23933.278599999998</v>
      </c>
    </row>
    <row r="21" spans="1:33" s="13" customFormat="1" x14ac:dyDescent="0.25">
      <c r="A21" s="12">
        <v>11</v>
      </c>
      <c r="B21" s="12" t="s">
        <v>43</v>
      </c>
      <c r="C21" s="2" t="s">
        <v>12</v>
      </c>
      <c r="D21" s="11">
        <v>23002.2</v>
      </c>
      <c r="E21" s="17">
        <f t="shared" si="8"/>
        <v>17711.694</v>
      </c>
      <c r="F21" s="18">
        <v>21463.5</v>
      </c>
      <c r="G21" s="17">
        <f t="shared" si="1"/>
        <v>16526.895</v>
      </c>
      <c r="H21" s="18">
        <v>8834.92</v>
      </c>
      <c r="I21" s="17">
        <f t="shared" si="2"/>
        <v>6802.8883999999998</v>
      </c>
      <c r="J21" s="18"/>
      <c r="K21" s="17">
        <f t="shared" si="3"/>
        <v>0</v>
      </c>
      <c r="L21" s="18"/>
      <c r="M21" s="17">
        <f t="shared" si="4"/>
        <v>0</v>
      </c>
      <c r="N21" s="18"/>
      <c r="O21" s="17">
        <f t="shared" si="9"/>
        <v>0</v>
      </c>
      <c r="P21" s="18"/>
      <c r="Q21" s="17">
        <f t="shared" si="10"/>
        <v>0</v>
      </c>
      <c r="R21" s="18"/>
      <c r="S21" s="17">
        <f t="shared" ref="S21" si="71">R21-(R21*23%)</f>
        <v>0</v>
      </c>
      <c r="T21" s="18"/>
      <c r="U21" s="17">
        <f t="shared" ref="U21" si="72">T21-(T21*23%)</f>
        <v>0</v>
      </c>
      <c r="V21" s="18"/>
      <c r="W21" s="17">
        <f t="shared" ref="W21" si="73">V21-(V21*23%)</f>
        <v>0</v>
      </c>
      <c r="X21" s="18"/>
      <c r="Y21" s="17">
        <f t="shared" ref="Y21" si="74">X21-(X21*23%)</f>
        <v>0</v>
      </c>
      <c r="Z21" s="18"/>
      <c r="AA21" s="17">
        <f t="shared" ref="AA21" si="75">Z21-(Z21*23%)</f>
        <v>0</v>
      </c>
      <c r="AB21" s="18"/>
      <c r="AC21" s="18"/>
      <c r="AD21" s="17">
        <f t="shared" ref="AD21" si="76">AC21-(AC21*23%)</f>
        <v>0</v>
      </c>
      <c r="AE21" s="18"/>
      <c r="AF21" s="18"/>
      <c r="AG21" s="17">
        <f t="shared" si="7"/>
        <v>0</v>
      </c>
    </row>
    <row r="22" spans="1:33" s="13" customFormat="1" x14ac:dyDescent="0.25">
      <c r="A22" s="12">
        <v>12</v>
      </c>
      <c r="B22" s="12" t="s">
        <v>43</v>
      </c>
      <c r="C22" s="2" t="s">
        <v>12</v>
      </c>
      <c r="D22" s="11">
        <v>16793.259999999998</v>
      </c>
      <c r="E22" s="17">
        <f t="shared" si="8"/>
        <v>12930.810199999998</v>
      </c>
      <c r="F22" s="18">
        <v>15882.63</v>
      </c>
      <c r="G22" s="17">
        <f t="shared" si="1"/>
        <v>12229.625099999999</v>
      </c>
      <c r="H22" s="18">
        <v>15143.54</v>
      </c>
      <c r="I22" s="17">
        <f t="shared" si="2"/>
        <v>11660.525799999999</v>
      </c>
      <c r="J22" s="18">
        <v>16649.490000000002</v>
      </c>
      <c r="K22" s="17">
        <f t="shared" si="3"/>
        <v>12820.107300000001</v>
      </c>
      <c r="L22" s="18">
        <v>19929.259999999998</v>
      </c>
      <c r="M22" s="17">
        <f t="shared" si="4"/>
        <v>15345.530199999997</v>
      </c>
      <c r="N22" s="18">
        <v>20304.18</v>
      </c>
      <c r="O22" s="17">
        <f t="shared" si="9"/>
        <v>15634.2186</v>
      </c>
      <c r="P22" s="18">
        <v>35480.44</v>
      </c>
      <c r="Q22" s="17">
        <f t="shared" si="10"/>
        <v>27319.938800000004</v>
      </c>
      <c r="R22" s="18">
        <v>17446.48</v>
      </c>
      <c r="S22" s="17">
        <f t="shared" ref="S22" si="77">R22-(R22*23%)</f>
        <v>13433.7896</v>
      </c>
      <c r="T22" s="18">
        <v>20304.18</v>
      </c>
      <c r="U22" s="17">
        <f t="shared" ref="U22" si="78">T22-(T22*23%)</f>
        <v>15634.2186</v>
      </c>
      <c r="V22" s="18">
        <v>18940.88</v>
      </c>
      <c r="W22" s="17">
        <f t="shared" ref="W22" si="79">V22-(V22*23%)</f>
        <v>14584.4776</v>
      </c>
      <c r="X22" s="18">
        <v>18248.509999999998</v>
      </c>
      <c r="Y22" s="17">
        <f t="shared" ref="Y22" si="80">X22-(X22*23%)</f>
        <v>14051.352699999999</v>
      </c>
      <c r="Z22" s="18">
        <v>23558.3</v>
      </c>
      <c r="AA22" s="17">
        <f t="shared" ref="AA22" si="81">Z22-(Z22*23%)</f>
        <v>18139.891</v>
      </c>
      <c r="AB22" s="18">
        <v>11855</v>
      </c>
      <c r="AC22" s="18">
        <v>14151.8</v>
      </c>
      <c r="AD22" s="17">
        <f t="shared" ref="AD22" si="82">AC22-(AC22*23%)</f>
        <v>10896.885999999999</v>
      </c>
      <c r="AE22" s="18">
        <v>20795</v>
      </c>
      <c r="AF22" s="18">
        <v>24315.53</v>
      </c>
      <c r="AG22" s="17">
        <f t="shared" si="7"/>
        <v>18722.9581</v>
      </c>
    </row>
    <row r="23" spans="1:33" s="13" customFormat="1" x14ac:dyDescent="0.25">
      <c r="A23" s="12">
        <v>13</v>
      </c>
      <c r="B23" s="12" t="s">
        <v>43</v>
      </c>
      <c r="C23" s="2" t="s">
        <v>12</v>
      </c>
      <c r="D23" s="11">
        <v>18082.5</v>
      </c>
      <c r="E23" s="17">
        <f t="shared" si="8"/>
        <v>13923.525</v>
      </c>
      <c r="F23" s="18">
        <v>17489.75</v>
      </c>
      <c r="G23" s="17">
        <f t="shared" si="1"/>
        <v>13467.1075</v>
      </c>
      <c r="H23" s="18">
        <v>14458.38</v>
      </c>
      <c r="I23" s="17">
        <f t="shared" si="2"/>
        <v>11132.952599999999</v>
      </c>
      <c r="J23" s="18">
        <v>13089.07</v>
      </c>
      <c r="K23" s="17">
        <f t="shared" si="3"/>
        <v>10078.5839</v>
      </c>
      <c r="L23" s="18">
        <v>21204.69</v>
      </c>
      <c r="M23" s="17">
        <f t="shared" si="4"/>
        <v>16327.611299999999</v>
      </c>
      <c r="N23" s="18">
        <v>36399.24</v>
      </c>
      <c r="O23" s="17">
        <f t="shared" si="9"/>
        <v>28027.414799999999</v>
      </c>
      <c r="P23" s="18">
        <v>20749.5</v>
      </c>
      <c r="Q23" s="17">
        <f t="shared" si="10"/>
        <v>15977.115</v>
      </c>
      <c r="R23" s="18">
        <v>18699.62</v>
      </c>
      <c r="S23" s="17">
        <f t="shared" ref="S23" si="83">R23-(R23*23%)</f>
        <v>14398.707399999999</v>
      </c>
      <c r="T23" s="18">
        <v>22112.799999999999</v>
      </c>
      <c r="U23" s="17">
        <f t="shared" ref="U23" si="84">T23-(T23*23%)</f>
        <v>17026.856</v>
      </c>
      <c r="V23" s="18">
        <v>19784.29</v>
      </c>
      <c r="W23" s="17">
        <f t="shared" ref="W23" si="85">V23-(V23*23%)</f>
        <v>15233.903300000002</v>
      </c>
      <c r="X23" s="18">
        <v>20749.5</v>
      </c>
      <c r="Y23" s="17">
        <f t="shared" ref="Y23" si="86">X23-(X23*23%)</f>
        <v>15977.115</v>
      </c>
      <c r="Z23" s="18">
        <v>25706.54</v>
      </c>
      <c r="AA23" s="17">
        <f t="shared" ref="AA23" si="87">Z23-(Z23*23%)</f>
        <v>19794.035800000001</v>
      </c>
      <c r="AB23" s="18">
        <v>11855</v>
      </c>
      <c r="AC23" s="18">
        <v>15553.9</v>
      </c>
      <c r="AD23" s="17">
        <f t="shared" ref="AD23" si="88">AC23-(AC23*23%)</f>
        <v>11976.503000000001</v>
      </c>
      <c r="AE23" s="18">
        <v>20795</v>
      </c>
      <c r="AF23" s="18">
        <v>26827.4</v>
      </c>
      <c r="AG23" s="17">
        <f t="shared" si="7"/>
        <v>20657.098000000002</v>
      </c>
    </row>
    <row r="24" spans="1:33" s="13" customFormat="1" x14ac:dyDescent="0.25">
      <c r="A24" s="12">
        <v>14</v>
      </c>
      <c r="B24" s="12" t="s">
        <v>43</v>
      </c>
      <c r="C24" s="2" t="s">
        <v>12</v>
      </c>
      <c r="D24" s="11"/>
      <c r="E24" s="17"/>
      <c r="F24" s="18"/>
      <c r="G24" s="17">
        <f t="shared" si="1"/>
        <v>0</v>
      </c>
      <c r="H24" s="18">
        <v>16333</v>
      </c>
      <c r="I24" s="17">
        <f t="shared" si="2"/>
        <v>12576.41</v>
      </c>
      <c r="J24" s="18">
        <v>17945.400000000001</v>
      </c>
      <c r="K24" s="17">
        <f t="shared" si="3"/>
        <v>13817.958000000001</v>
      </c>
      <c r="L24" s="18">
        <v>20576.84</v>
      </c>
      <c r="M24" s="17">
        <f t="shared" si="4"/>
        <v>15844.166799999999</v>
      </c>
      <c r="N24" s="18">
        <v>20823.52</v>
      </c>
      <c r="O24" s="17">
        <f t="shared" si="9"/>
        <v>16034.110400000001</v>
      </c>
      <c r="P24" s="18">
        <v>19592.3</v>
      </c>
      <c r="Q24" s="17">
        <f t="shared" si="10"/>
        <v>15086.071</v>
      </c>
      <c r="R24" s="18">
        <v>28849.5</v>
      </c>
      <c r="S24" s="17">
        <f t="shared" ref="S24" si="89">R24-(R24*23%)</f>
        <v>22214.114999999998</v>
      </c>
      <c r="T24" s="18">
        <v>36967.31</v>
      </c>
      <c r="U24" s="17">
        <f t="shared" ref="U24" si="90">T24-(T24*23%)</f>
        <v>28464.828699999998</v>
      </c>
      <c r="V24" s="18">
        <v>19486.2</v>
      </c>
      <c r="W24" s="17">
        <f t="shared" ref="W24" si="91">V24-(V24*23%)</f>
        <v>15004.374</v>
      </c>
      <c r="X24" s="18">
        <v>19245.14</v>
      </c>
      <c r="Y24" s="17">
        <f t="shared" ref="Y24" si="92">X24-(X24*23%)</f>
        <v>14818.757799999999</v>
      </c>
      <c r="Z24" s="18">
        <v>24242.1</v>
      </c>
      <c r="AA24" s="17">
        <f t="shared" ref="AA24" si="93">Z24-(Z24*23%)</f>
        <v>18666.416999999998</v>
      </c>
      <c r="AB24" s="18">
        <v>11855</v>
      </c>
      <c r="AC24" s="18">
        <v>14626</v>
      </c>
      <c r="AD24" s="17">
        <f t="shared" ref="AD24" si="94">AC24-(AC24*23%)</f>
        <v>11262.02</v>
      </c>
      <c r="AE24" s="18">
        <v>20795</v>
      </c>
      <c r="AF24" s="18">
        <v>24817.599999999999</v>
      </c>
      <c r="AG24" s="17">
        <f t="shared" si="7"/>
        <v>19109.552</v>
      </c>
    </row>
    <row r="25" spans="1:33" s="13" customFormat="1" ht="71.25" customHeight="1" x14ac:dyDescent="0.25">
      <c r="A25" s="12"/>
      <c r="B25" s="22" t="s">
        <v>30</v>
      </c>
      <c r="C25" s="22"/>
      <c r="D25" s="11"/>
      <c r="E25" s="17">
        <f t="shared" si="8"/>
        <v>0</v>
      </c>
      <c r="F25" s="18"/>
      <c r="G25" s="17">
        <f t="shared" si="1"/>
        <v>0</v>
      </c>
      <c r="H25" s="18"/>
      <c r="I25" s="17">
        <f t="shared" si="2"/>
        <v>0</v>
      </c>
      <c r="J25" s="18"/>
      <c r="K25" s="17">
        <f t="shared" si="3"/>
        <v>0</v>
      </c>
      <c r="L25" s="18"/>
      <c r="M25" s="17">
        <f t="shared" si="4"/>
        <v>0</v>
      </c>
      <c r="N25" s="18"/>
      <c r="O25" s="17">
        <f t="shared" si="9"/>
        <v>0</v>
      </c>
      <c r="P25" s="18"/>
      <c r="Q25" s="17">
        <f t="shared" si="10"/>
        <v>0</v>
      </c>
      <c r="R25" s="18"/>
      <c r="S25" s="17">
        <f t="shared" ref="S25" si="95">R25-(R25*23%)</f>
        <v>0</v>
      </c>
      <c r="T25" s="18"/>
      <c r="U25" s="17">
        <f t="shared" ref="U25" si="96">T25-(T25*23%)</f>
        <v>0</v>
      </c>
      <c r="V25" s="18"/>
      <c r="W25" s="17">
        <f t="shared" ref="W25" si="97">V25-(V25*23%)</f>
        <v>0</v>
      </c>
      <c r="X25" s="18"/>
      <c r="Y25" s="17">
        <f t="shared" ref="Y25" si="98">X25-(X25*23%)</f>
        <v>0</v>
      </c>
      <c r="Z25" s="18"/>
      <c r="AA25" s="17">
        <f t="shared" ref="AA25" si="99">Z25-(Z25*23%)</f>
        <v>0</v>
      </c>
      <c r="AB25" s="18"/>
      <c r="AC25" s="18"/>
      <c r="AD25" s="17">
        <f t="shared" ref="AD25" si="100">AC25-(AC25*23%)</f>
        <v>0</v>
      </c>
      <c r="AE25" s="18"/>
      <c r="AF25" s="18"/>
      <c r="AG25" s="17">
        <f t="shared" si="7"/>
        <v>0</v>
      </c>
    </row>
    <row r="26" spans="1:33" s="13" customFormat="1" ht="17.25" customHeight="1" x14ac:dyDescent="0.25">
      <c r="A26" s="12">
        <v>15</v>
      </c>
      <c r="B26" s="21" t="s">
        <v>7</v>
      </c>
      <c r="C26" s="2" t="s">
        <v>24</v>
      </c>
      <c r="D26" s="11">
        <v>19958.86</v>
      </c>
      <c r="E26" s="17">
        <f t="shared" si="8"/>
        <v>15368.322200000001</v>
      </c>
      <c r="F26" s="18">
        <v>14131.84</v>
      </c>
      <c r="G26" s="17">
        <f t="shared" si="1"/>
        <v>10881.516799999999</v>
      </c>
      <c r="H26" s="18">
        <v>18415.27</v>
      </c>
      <c r="I26" s="17">
        <f t="shared" si="2"/>
        <v>14179.757900000001</v>
      </c>
      <c r="J26" s="18">
        <v>21322.16</v>
      </c>
      <c r="K26" s="17">
        <f t="shared" si="3"/>
        <v>16418.063200000001</v>
      </c>
      <c r="L26" s="18">
        <v>25645.67</v>
      </c>
      <c r="M26" s="17">
        <f t="shared" si="4"/>
        <v>19747.1659</v>
      </c>
      <c r="N26" s="18">
        <v>25794.400000000001</v>
      </c>
      <c r="O26" s="17">
        <f t="shared" si="9"/>
        <v>19861.688000000002</v>
      </c>
      <c r="P26" s="18">
        <v>18906.580000000002</v>
      </c>
      <c r="Q26" s="17">
        <f t="shared" si="10"/>
        <v>14558.066600000002</v>
      </c>
      <c r="R26" s="18">
        <v>58048.47</v>
      </c>
      <c r="S26" s="17">
        <f t="shared" ref="S26" si="101">R26-(R26*23%)</f>
        <v>44697.321900000003</v>
      </c>
      <c r="T26" s="18">
        <v>12897.2</v>
      </c>
      <c r="U26" s="17">
        <f t="shared" ref="U26" si="102">T26-(T26*23%)</f>
        <v>9930.844000000001</v>
      </c>
      <c r="V26" s="18">
        <v>25922.560000000001</v>
      </c>
      <c r="W26" s="17">
        <f t="shared" ref="W26" si="103">V26-(V26*23%)</f>
        <v>19960.371200000001</v>
      </c>
      <c r="X26" s="18">
        <v>24158.400000000001</v>
      </c>
      <c r="Y26" s="17">
        <f t="shared" ref="Y26" si="104">X26-(X26*23%)</f>
        <v>18601.968000000001</v>
      </c>
      <c r="Z26" s="18">
        <v>29893.25</v>
      </c>
      <c r="AA26" s="17">
        <f t="shared" ref="AA26" si="105">Z26-(Z26*23%)</f>
        <v>23017.802499999998</v>
      </c>
      <c r="AB26" s="18">
        <v>13633</v>
      </c>
      <c r="AC26" s="18">
        <v>17504.919999999998</v>
      </c>
      <c r="AD26" s="17">
        <f t="shared" ref="AD26" si="106">AC26-(AC26*23%)</f>
        <v>13478.788399999998</v>
      </c>
      <c r="AE26" s="18">
        <v>27034</v>
      </c>
      <c r="AF26" s="18">
        <v>31389.439999999999</v>
      </c>
      <c r="AG26" s="17">
        <f t="shared" si="7"/>
        <v>24169.868799999997</v>
      </c>
    </row>
    <row r="27" spans="1:33" x14ac:dyDescent="0.25">
      <c r="A27" s="1">
        <v>16</v>
      </c>
      <c r="B27" s="1" t="s">
        <v>43</v>
      </c>
      <c r="C27" s="2" t="s">
        <v>13</v>
      </c>
      <c r="D27" s="4">
        <v>15963.5</v>
      </c>
      <c r="E27" s="17">
        <f t="shared" si="8"/>
        <v>12291.895</v>
      </c>
      <c r="F27" s="17">
        <v>15448.05</v>
      </c>
      <c r="G27" s="17">
        <f t="shared" si="1"/>
        <v>11894.9985</v>
      </c>
      <c r="H27" s="17">
        <v>14932.6</v>
      </c>
      <c r="I27" s="17">
        <f t="shared" si="2"/>
        <v>11498.102000000001</v>
      </c>
      <c r="J27" s="17">
        <v>16994.400000000001</v>
      </c>
      <c r="K27" s="17">
        <f t="shared" si="3"/>
        <v>13085.688000000002</v>
      </c>
      <c r="L27" s="17">
        <v>19674.61</v>
      </c>
      <c r="M27" s="17">
        <f t="shared" si="4"/>
        <v>15149.449700000001</v>
      </c>
      <c r="N27" s="17">
        <v>15673.72</v>
      </c>
      <c r="O27" s="17">
        <f t="shared" si="9"/>
        <v>12068.7644</v>
      </c>
      <c r="P27" s="17">
        <v>3227.25</v>
      </c>
      <c r="Q27" s="17">
        <f t="shared" si="10"/>
        <v>2484.9825000000001</v>
      </c>
      <c r="R27" s="17"/>
      <c r="S27" s="17">
        <f t="shared" ref="S27" si="107">R27-(R27*23%)</f>
        <v>0</v>
      </c>
      <c r="T27" s="17"/>
      <c r="U27" s="17">
        <f t="shared" ref="U27" si="108">T27-(T27*23%)</f>
        <v>0</v>
      </c>
      <c r="V27" s="17">
        <v>35905.19</v>
      </c>
      <c r="W27" s="17">
        <f t="shared" ref="W27" si="109">V27-(V27*23%)</f>
        <v>27646.996299999999</v>
      </c>
      <c r="X27" s="17">
        <v>20267.05</v>
      </c>
      <c r="Y27" s="17">
        <f t="shared" ref="Y27" si="110">X27-(X27*23%)</f>
        <v>15605.628499999999</v>
      </c>
      <c r="Z27" s="17">
        <v>24204.47</v>
      </c>
      <c r="AA27" s="17">
        <f t="shared" ref="AA27" si="111">Z27-(Z27*23%)</f>
        <v>18637.441900000002</v>
      </c>
      <c r="AB27" s="17">
        <v>10309</v>
      </c>
      <c r="AC27" s="17">
        <v>8846.5300000000007</v>
      </c>
      <c r="AD27" s="17">
        <f t="shared" ref="AD27" si="112">AC27-(AC27*23%)</f>
        <v>6811.8281000000006</v>
      </c>
      <c r="AE27" s="17">
        <v>15996</v>
      </c>
      <c r="AF27" s="17">
        <v>24303.69</v>
      </c>
      <c r="AG27" s="17">
        <f t="shared" si="7"/>
        <v>18713.8413</v>
      </c>
    </row>
    <row r="28" spans="1:33" x14ac:dyDescent="0.25">
      <c r="A28" s="1">
        <v>17</v>
      </c>
      <c r="B28" s="1" t="s">
        <v>43</v>
      </c>
      <c r="C28" s="2" t="s">
        <v>15</v>
      </c>
      <c r="D28" s="4">
        <v>20653.5</v>
      </c>
      <c r="E28" s="17">
        <f t="shared" si="8"/>
        <v>15903.195</v>
      </c>
      <c r="F28" s="17">
        <v>20060.75</v>
      </c>
      <c r="G28" s="17">
        <f t="shared" si="1"/>
        <v>15446.7775</v>
      </c>
      <c r="H28" s="17">
        <v>19468</v>
      </c>
      <c r="I28" s="17">
        <f t="shared" si="2"/>
        <v>14990.36</v>
      </c>
      <c r="J28" s="17">
        <v>21839</v>
      </c>
      <c r="K28" s="17">
        <f t="shared" si="3"/>
        <v>16816.03</v>
      </c>
      <c r="L28" s="17">
        <v>24615.919999999998</v>
      </c>
      <c r="M28" s="17">
        <f t="shared" si="4"/>
        <v>18954.258399999999</v>
      </c>
      <c r="N28" s="17">
        <v>65436.5</v>
      </c>
      <c r="O28" s="17">
        <f t="shared" si="9"/>
        <v>50386.104999999996</v>
      </c>
      <c r="P28" s="17">
        <v>1029.4000000000001</v>
      </c>
      <c r="Q28" s="17">
        <f t="shared" si="10"/>
        <v>792.63800000000003</v>
      </c>
      <c r="R28" s="17">
        <v>25039.4</v>
      </c>
      <c r="S28" s="17">
        <f t="shared" ref="S28" si="113">R28-(R28*23%)</f>
        <v>19280.338</v>
      </c>
      <c r="T28" s="17">
        <v>25039.4</v>
      </c>
      <c r="U28" s="17">
        <f t="shared" ref="U28" si="114">T28-(T28*23%)</f>
        <v>19280.338</v>
      </c>
      <c r="V28" s="17">
        <v>29179.63</v>
      </c>
      <c r="W28" s="17">
        <f t="shared" ref="W28" si="115">V28-(V28*23%)</f>
        <v>22468.3151</v>
      </c>
      <c r="X28" s="17">
        <v>23676.1</v>
      </c>
      <c r="Y28" s="17">
        <f t="shared" ref="Y28" si="116">X28-(X28*23%)</f>
        <v>18230.596999999998</v>
      </c>
      <c r="Z28" s="17">
        <v>29144.39</v>
      </c>
      <c r="AA28" s="17">
        <f t="shared" ref="AA28" si="117">Z28-(Z28*23%)</f>
        <v>22441.1803</v>
      </c>
      <c r="AB28" s="17">
        <v>11855</v>
      </c>
      <c r="AC28" s="17">
        <v>18282.5</v>
      </c>
      <c r="AD28" s="17">
        <f t="shared" ref="AD28" si="118">AC28-(AC28*23%)</f>
        <v>14077.525</v>
      </c>
      <c r="AE28" s="17">
        <v>15996</v>
      </c>
      <c r="AF28" s="17">
        <v>33129.040000000001</v>
      </c>
      <c r="AG28" s="17">
        <f t="shared" si="7"/>
        <v>25509.360800000002</v>
      </c>
    </row>
    <row r="29" spans="1:33" x14ac:dyDescent="0.25">
      <c r="A29" s="1">
        <v>18</v>
      </c>
      <c r="B29" s="1" t="s">
        <v>43</v>
      </c>
      <c r="C29" s="2" t="s">
        <v>16</v>
      </c>
      <c r="D29" s="4">
        <v>18182.5</v>
      </c>
      <c r="E29" s="17">
        <f t="shared" si="8"/>
        <v>14000.525</v>
      </c>
      <c r="F29" s="17">
        <v>17589.75</v>
      </c>
      <c r="G29" s="17">
        <f t="shared" si="1"/>
        <v>13544.1075</v>
      </c>
      <c r="H29" s="17">
        <v>16997</v>
      </c>
      <c r="I29" s="17">
        <f t="shared" si="2"/>
        <v>13087.69</v>
      </c>
      <c r="J29" s="17">
        <v>18313.3</v>
      </c>
      <c r="K29" s="17">
        <f t="shared" si="3"/>
        <v>14101.240999999998</v>
      </c>
      <c r="L29" s="17">
        <v>35557.68</v>
      </c>
      <c r="M29" s="17">
        <f t="shared" si="4"/>
        <v>27379.4136</v>
      </c>
      <c r="N29" s="17">
        <v>20316.8</v>
      </c>
      <c r="O29" s="17">
        <f t="shared" si="9"/>
        <v>15643.935999999998</v>
      </c>
      <c r="P29" s="17">
        <v>25378</v>
      </c>
      <c r="Q29" s="17">
        <f t="shared" si="10"/>
        <v>19541.059999999998</v>
      </c>
      <c r="R29" s="17">
        <v>14512</v>
      </c>
      <c r="S29" s="17">
        <f t="shared" ref="S29:S30" si="119">R29-(R29*23%)</f>
        <v>11174.24</v>
      </c>
      <c r="T29" s="17">
        <v>19856.27</v>
      </c>
      <c r="U29" s="17">
        <f t="shared" ref="U29:U30" si="120">T29-(T29*23%)</f>
        <v>15289.3279</v>
      </c>
      <c r="V29" s="17">
        <v>20178.41</v>
      </c>
      <c r="W29" s="17">
        <f t="shared" ref="W29:W30" si="121">V29-(V29*23%)</f>
        <v>15537.375700000001</v>
      </c>
      <c r="X29" s="17">
        <v>24635.040000000001</v>
      </c>
      <c r="Y29" s="17">
        <f t="shared" ref="Y29:Y30" si="122">X29-(X29*23%)</f>
        <v>18968.980800000001</v>
      </c>
      <c r="Z29" s="17">
        <v>19312.13</v>
      </c>
      <c r="AA29" s="17">
        <f t="shared" ref="AA29" si="123">Z29-(Z29*23%)</f>
        <v>14870.340100000001</v>
      </c>
      <c r="AB29" s="17">
        <v>11855</v>
      </c>
      <c r="AC29" s="17">
        <v>15811.5</v>
      </c>
      <c r="AD29" s="17">
        <f t="shared" ref="AD29:AD30" si="124">AC29-(AC29*23%)</f>
        <v>12174.855</v>
      </c>
      <c r="AE29" s="17">
        <v>20795</v>
      </c>
      <c r="AF29" s="17">
        <v>24974.84</v>
      </c>
      <c r="AG29" s="17">
        <f t="shared" si="7"/>
        <v>19230.626799999998</v>
      </c>
    </row>
    <row r="30" spans="1:33" x14ac:dyDescent="0.25">
      <c r="A30" s="1"/>
      <c r="B30" s="1" t="s">
        <v>6</v>
      </c>
      <c r="C30" s="2" t="s">
        <v>39</v>
      </c>
      <c r="D30" s="4"/>
      <c r="E30" s="17"/>
      <c r="F30" s="17"/>
      <c r="G30" s="17"/>
      <c r="H30" s="17"/>
      <c r="I30" s="17"/>
      <c r="J30" s="17"/>
      <c r="K30" s="17"/>
      <c r="L30" s="17"/>
      <c r="M30" s="17"/>
      <c r="N30" s="17">
        <v>20027.11</v>
      </c>
      <c r="O30" s="17">
        <f t="shared" si="9"/>
        <v>15420.8747</v>
      </c>
      <c r="P30" s="17">
        <v>20399.009999999998</v>
      </c>
      <c r="Q30" s="17">
        <f t="shared" si="10"/>
        <v>15707.237699999998</v>
      </c>
      <c r="R30" s="17">
        <v>21940.14</v>
      </c>
      <c r="S30" s="17">
        <f t="shared" si="119"/>
        <v>16893.907800000001</v>
      </c>
      <c r="T30" s="17">
        <v>22318.9</v>
      </c>
      <c r="U30" s="17">
        <f t="shared" si="120"/>
        <v>17185.553</v>
      </c>
      <c r="V30" s="17">
        <v>19941.88</v>
      </c>
      <c r="W30" s="17">
        <f t="shared" si="121"/>
        <v>15355.247600000001</v>
      </c>
      <c r="X30" s="17">
        <v>18281.14</v>
      </c>
      <c r="Y30" s="17">
        <f t="shared" si="122"/>
        <v>14076.477800000001</v>
      </c>
      <c r="Z30" s="17">
        <v>25032.58</v>
      </c>
      <c r="AA30" s="17"/>
      <c r="AB30" s="17">
        <v>11855</v>
      </c>
      <c r="AC30" s="17">
        <v>15574.4</v>
      </c>
      <c r="AD30" s="17">
        <f t="shared" si="124"/>
        <v>11992.288</v>
      </c>
      <c r="AE30" s="17">
        <v>15996</v>
      </c>
      <c r="AF30" s="17">
        <v>26175.360000000001</v>
      </c>
      <c r="AG30" s="17">
        <f t="shared" si="7"/>
        <v>20155.0272</v>
      </c>
    </row>
    <row r="31" spans="1:33" ht="85.5" x14ac:dyDescent="0.25">
      <c r="A31" s="1"/>
      <c r="B31" s="20" t="s">
        <v>31</v>
      </c>
      <c r="C31" s="23"/>
      <c r="D31" s="4"/>
      <c r="E31" s="17">
        <f t="shared" si="8"/>
        <v>0</v>
      </c>
      <c r="F31" s="17"/>
      <c r="G31" s="17">
        <f t="shared" si="1"/>
        <v>0</v>
      </c>
      <c r="H31" s="17"/>
      <c r="I31" s="17">
        <f t="shared" si="2"/>
        <v>0</v>
      </c>
      <c r="J31" s="17"/>
      <c r="K31" s="17">
        <f t="shared" si="3"/>
        <v>0</v>
      </c>
      <c r="L31" s="17"/>
      <c r="M31" s="17">
        <f t="shared" si="4"/>
        <v>0</v>
      </c>
      <c r="N31" s="17"/>
      <c r="O31" s="17">
        <f t="shared" si="9"/>
        <v>0</v>
      </c>
      <c r="P31" s="17"/>
      <c r="Q31" s="17">
        <f t="shared" si="10"/>
        <v>0</v>
      </c>
      <c r="R31" s="17"/>
      <c r="S31" s="17">
        <f t="shared" ref="S31" si="125">R31-(R31*23%)</f>
        <v>0</v>
      </c>
      <c r="T31" s="17"/>
      <c r="U31" s="17">
        <f t="shared" ref="U31" si="126">T31-(T31*23%)</f>
        <v>0</v>
      </c>
      <c r="V31" s="17"/>
      <c r="W31" s="17">
        <f t="shared" ref="W31" si="127">V31-(V31*23%)</f>
        <v>0</v>
      </c>
      <c r="X31" s="17"/>
      <c r="Y31" s="17">
        <f t="shared" ref="Y31" si="128">X31-(X31*23%)</f>
        <v>0</v>
      </c>
      <c r="Z31" s="17"/>
      <c r="AA31" s="17">
        <f t="shared" ref="AA31" si="129">Z31-(Z31*23%)</f>
        <v>0</v>
      </c>
      <c r="AB31" s="17"/>
      <c r="AC31" s="17"/>
      <c r="AD31" s="17">
        <f t="shared" ref="AD31" si="130">AC31-(AC31*23%)</f>
        <v>0</v>
      </c>
      <c r="AE31" s="17"/>
      <c r="AF31" s="17"/>
      <c r="AG31" s="17">
        <f t="shared" si="7"/>
        <v>0</v>
      </c>
    </row>
    <row r="32" spans="1:33" x14ac:dyDescent="0.25">
      <c r="A32" s="1">
        <v>19</v>
      </c>
      <c r="B32" s="1" t="s">
        <v>44</v>
      </c>
      <c r="C32" s="2" t="s">
        <v>1</v>
      </c>
      <c r="D32" s="4">
        <v>22583.11</v>
      </c>
      <c r="E32" s="17">
        <f t="shared" si="8"/>
        <v>17388.994699999999</v>
      </c>
      <c r="F32" s="17">
        <v>23233.1</v>
      </c>
      <c r="G32" s="17">
        <f t="shared" si="1"/>
        <v>17889.486999999997</v>
      </c>
      <c r="H32" s="17">
        <v>22449.200000000001</v>
      </c>
      <c r="I32" s="17">
        <f t="shared" si="2"/>
        <v>17285.883999999998</v>
      </c>
      <c r="J32" s="17">
        <v>25197.81</v>
      </c>
      <c r="K32" s="17">
        <f t="shared" si="3"/>
        <v>19402.313699999999</v>
      </c>
      <c r="L32" s="17">
        <v>26839.200000000001</v>
      </c>
      <c r="M32" s="17">
        <f t="shared" si="4"/>
        <v>20666.184000000001</v>
      </c>
      <c r="N32" s="17">
        <v>47970.720000000001</v>
      </c>
      <c r="O32" s="17">
        <f t="shared" si="9"/>
        <v>36937.454400000002</v>
      </c>
      <c r="P32" s="17">
        <v>25193</v>
      </c>
      <c r="Q32" s="17">
        <f t="shared" si="10"/>
        <v>19398.61</v>
      </c>
      <c r="R32" s="17">
        <v>27428.45</v>
      </c>
      <c r="S32" s="17">
        <f t="shared" ref="S32:S33" si="131">R32-(R32*23%)</f>
        <v>21119.906500000001</v>
      </c>
      <c r="T32" s="17">
        <v>26147.599999999999</v>
      </c>
      <c r="U32" s="17">
        <f t="shared" ref="U32" si="132">T32-(T32*23%)</f>
        <v>20133.651999999998</v>
      </c>
      <c r="V32" s="17">
        <v>25193</v>
      </c>
      <c r="W32" s="17">
        <f t="shared" ref="W32" si="133">V32-(V32*23%)</f>
        <v>19398.61</v>
      </c>
      <c r="X32" s="17">
        <v>26060.3</v>
      </c>
      <c r="Y32" s="17">
        <f t="shared" ref="Y32" si="134">X32-(X32*23%)</f>
        <v>20066.431</v>
      </c>
      <c r="Z32" s="17">
        <v>31345.59</v>
      </c>
      <c r="AA32" s="17">
        <f t="shared" ref="AA32" si="135">Z32-(Z32*23%)</f>
        <v>24136.104299999999</v>
      </c>
      <c r="AB32" s="17">
        <v>15678</v>
      </c>
      <c r="AC32" s="17">
        <v>20881.400000000001</v>
      </c>
      <c r="AD32" s="17">
        <f t="shared" ref="AD32" si="136">AC32-(AC32*23%)</f>
        <v>16078.678</v>
      </c>
      <c r="AE32" s="17">
        <v>27034</v>
      </c>
      <c r="AF32" s="17">
        <v>45060.37</v>
      </c>
      <c r="AG32" s="17">
        <f t="shared" si="7"/>
        <v>34696.484900000003</v>
      </c>
    </row>
    <row r="33" spans="1:33" x14ac:dyDescent="0.25">
      <c r="A33" s="1">
        <v>20</v>
      </c>
      <c r="B33" s="1" t="s">
        <v>38</v>
      </c>
      <c r="C33" s="2" t="s">
        <v>1</v>
      </c>
      <c r="D33" s="4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>
        <v>15154.16</v>
      </c>
      <c r="S33" s="17">
        <f t="shared" si="131"/>
        <v>11668.7032</v>
      </c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>
        <f t="shared" si="7"/>
        <v>0</v>
      </c>
    </row>
    <row r="34" spans="1:33" x14ac:dyDescent="0.25">
      <c r="A34" s="1">
        <v>21</v>
      </c>
      <c r="B34" s="1" t="s">
        <v>43</v>
      </c>
      <c r="C34" s="2" t="s">
        <v>23</v>
      </c>
      <c r="D34" s="4">
        <v>17118.79</v>
      </c>
      <c r="E34" s="17">
        <f t="shared" si="8"/>
        <v>13181.4683</v>
      </c>
      <c r="F34" s="17">
        <v>17589.75</v>
      </c>
      <c r="G34" s="17">
        <f t="shared" si="1"/>
        <v>13544.1075</v>
      </c>
      <c r="H34" s="17">
        <v>16997</v>
      </c>
      <c r="I34" s="17">
        <f t="shared" si="2"/>
        <v>13087.69</v>
      </c>
      <c r="J34" s="17">
        <v>19368</v>
      </c>
      <c r="K34" s="17">
        <f t="shared" si="3"/>
        <v>14913.36</v>
      </c>
      <c r="L34" s="17">
        <v>22591.66</v>
      </c>
      <c r="M34" s="17">
        <f t="shared" si="4"/>
        <v>17395.5782</v>
      </c>
      <c r="N34" s="17">
        <v>22212.799999999999</v>
      </c>
      <c r="O34" s="17">
        <f t="shared" si="9"/>
        <v>17103.856</v>
      </c>
      <c r="P34" s="17">
        <v>58126.5</v>
      </c>
      <c r="Q34" s="17">
        <f t="shared" si="10"/>
        <v>44757.404999999999</v>
      </c>
      <c r="R34" s="17"/>
      <c r="S34" s="17">
        <f t="shared" ref="S34" si="137">R34-(R34*23%)</f>
        <v>0</v>
      </c>
      <c r="T34" s="17">
        <v>22212.799999999999</v>
      </c>
      <c r="U34" s="17">
        <f t="shared" ref="U34" si="138">T34-(T34*23%)</f>
        <v>17103.856</v>
      </c>
      <c r="V34" s="17">
        <v>21438.55</v>
      </c>
      <c r="W34" s="17">
        <f t="shared" ref="W34" si="139">V34-(V34*23%)</f>
        <v>16507.683499999999</v>
      </c>
      <c r="X34" s="17">
        <v>20849.5</v>
      </c>
      <c r="Y34" s="17">
        <f t="shared" ref="Y34" si="140">X34-(X34*23%)</f>
        <v>16054.115</v>
      </c>
      <c r="Z34" s="17">
        <v>25787.759999999998</v>
      </c>
      <c r="AA34" s="17">
        <f t="shared" ref="AA34" si="141">Z34-(Z34*23%)</f>
        <v>19856.575199999999</v>
      </c>
      <c r="AB34" s="17">
        <v>11855</v>
      </c>
      <c r="AC34" s="17">
        <v>13168.81</v>
      </c>
      <c r="AD34" s="17">
        <f t="shared" ref="AD34" si="142">AC34-(AC34*23%)</f>
        <v>10139.983699999999</v>
      </c>
      <c r="AE34" s="17">
        <v>15996</v>
      </c>
      <c r="AF34" s="17">
        <v>23641.75</v>
      </c>
      <c r="AG34" s="17">
        <f t="shared" si="7"/>
        <v>18204.147499999999</v>
      </c>
    </row>
    <row r="35" spans="1:33" x14ac:dyDescent="0.25">
      <c r="A35" s="1">
        <v>22</v>
      </c>
      <c r="B35" s="1" t="s">
        <v>43</v>
      </c>
      <c r="C35" s="2" t="s">
        <v>23</v>
      </c>
      <c r="D35" s="4">
        <v>14879.57</v>
      </c>
      <c r="E35" s="17">
        <f t="shared" si="8"/>
        <v>11457.268899999999</v>
      </c>
      <c r="F35" s="17">
        <v>13634.18</v>
      </c>
      <c r="G35" s="17">
        <f t="shared" si="1"/>
        <v>10498.318600000001</v>
      </c>
      <c r="H35" s="17">
        <v>11450.67</v>
      </c>
      <c r="I35" s="17">
        <f t="shared" si="2"/>
        <v>8817.0159000000003</v>
      </c>
      <c r="J35" s="17">
        <v>16085.7</v>
      </c>
      <c r="K35" s="17">
        <f t="shared" si="3"/>
        <v>12385.989000000001</v>
      </c>
      <c r="L35" s="17">
        <v>29607.64</v>
      </c>
      <c r="M35" s="17">
        <f t="shared" si="4"/>
        <v>22797.882799999999</v>
      </c>
      <c r="N35" s="17">
        <v>18468.22</v>
      </c>
      <c r="O35" s="17">
        <f t="shared" si="9"/>
        <v>14220.529399999999</v>
      </c>
      <c r="P35" s="17">
        <v>17745.95</v>
      </c>
      <c r="Q35" s="17">
        <f t="shared" si="10"/>
        <v>13664.3815</v>
      </c>
      <c r="R35" s="17">
        <v>18468.22</v>
      </c>
      <c r="S35" s="17">
        <f t="shared" ref="S35" si="143">R35-(R35*23%)</f>
        <v>14220.529399999999</v>
      </c>
      <c r="T35" s="17">
        <v>17177.36</v>
      </c>
      <c r="U35" s="17">
        <f t="shared" ref="U35" si="144">T35-(T35*23%)</f>
        <v>13226.567200000001</v>
      </c>
      <c r="V35" s="17">
        <v>17104.919999999998</v>
      </c>
      <c r="W35" s="17">
        <f t="shared" ref="W35" si="145">V35-(V35*23%)</f>
        <v>13170.788399999998</v>
      </c>
      <c r="X35" s="17">
        <v>17104.919999999998</v>
      </c>
      <c r="Y35" s="17">
        <f t="shared" ref="Y35" si="146">X35-(X35*23%)</f>
        <v>13170.788399999998</v>
      </c>
      <c r="Z35" s="17">
        <v>21461.87</v>
      </c>
      <c r="AA35" s="17">
        <f t="shared" ref="AA35" si="147">Z35-(Z35*23%)</f>
        <v>16525.639899999998</v>
      </c>
      <c r="AB35" s="17">
        <v>11855</v>
      </c>
      <c r="AC35" s="17">
        <v>12600.67</v>
      </c>
      <c r="AD35" s="17">
        <f t="shared" ref="AD35" si="148">AC35-(AC35*23%)</f>
        <v>9702.5159000000003</v>
      </c>
      <c r="AE35" s="17">
        <v>15996</v>
      </c>
      <c r="AF35" s="17">
        <v>11351.47</v>
      </c>
      <c r="AG35" s="17">
        <f t="shared" si="7"/>
        <v>8740.6319000000003</v>
      </c>
    </row>
    <row r="36" spans="1:33" x14ac:dyDescent="0.25">
      <c r="A36" s="1">
        <v>23</v>
      </c>
      <c r="B36" s="1" t="s">
        <v>43</v>
      </c>
      <c r="C36" s="2" t="s">
        <v>40</v>
      </c>
      <c r="D36" s="4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>
        <v>20795</v>
      </c>
      <c r="AF36" s="17">
        <v>12288.49</v>
      </c>
      <c r="AG36" s="17">
        <f t="shared" si="7"/>
        <v>9462.1373000000003</v>
      </c>
    </row>
    <row r="37" spans="1:33" x14ac:dyDescent="0.25">
      <c r="A37" s="1">
        <v>24</v>
      </c>
      <c r="B37" s="1" t="s">
        <v>43</v>
      </c>
      <c r="C37" s="2" t="s">
        <v>23</v>
      </c>
      <c r="D37" s="4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>
        <v>15996</v>
      </c>
      <c r="AF37" s="17">
        <v>6926.27</v>
      </c>
      <c r="AG37" s="17">
        <f t="shared" si="7"/>
        <v>5333.2278999999999</v>
      </c>
    </row>
    <row r="38" spans="1:33" x14ac:dyDescent="0.25">
      <c r="A38" s="1">
        <v>25</v>
      </c>
      <c r="B38" s="1" t="s">
        <v>45</v>
      </c>
      <c r="C38" s="2" t="s">
        <v>23</v>
      </c>
      <c r="D38" s="4">
        <v>18182.5</v>
      </c>
      <c r="E38" s="17">
        <f t="shared" si="8"/>
        <v>14000.525</v>
      </c>
      <c r="F38" s="17">
        <v>12312.83</v>
      </c>
      <c r="G38" s="17">
        <f t="shared" si="1"/>
        <v>9480.8791000000001</v>
      </c>
      <c r="H38" s="17">
        <v>16997</v>
      </c>
      <c r="I38" s="17">
        <f t="shared" si="2"/>
        <v>13087.69</v>
      </c>
      <c r="J38" s="17">
        <v>19368</v>
      </c>
      <c r="K38" s="17">
        <f t="shared" si="3"/>
        <v>14913.36</v>
      </c>
      <c r="L38" s="17">
        <v>20191.22</v>
      </c>
      <c r="M38" s="17">
        <f t="shared" si="4"/>
        <v>15547.2394</v>
      </c>
      <c r="N38" s="17">
        <v>22212.799999999999</v>
      </c>
      <c r="O38" s="17">
        <f t="shared" si="9"/>
        <v>17103.856</v>
      </c>
      <c r="P38" s="17">
        <v>37569.879999999997</v>
      </c>
      <c r="Q38" s="17">
        <f t="shared" si="10"/>
        <v>28928.8076</v>
      </c>
      <c r="R38" s="17">
        <v>22212.799999999999</v>
      </c>
      <c r="S38" s="17">
        <f t="shared" ref="S38" si="149">R38-(R38*23%)</f>
        <v>17103.856</v>
      </c>
      <c r="T38" s="17">
        <v>21240.98</v>
      </c>
      <c r="U38" s="17">
        <f t="shared" ref="U38" si="150">T38-(T38*23%)</f>
        <v>16355.554599999999</v>
      </c>
      <c r="V38" s="17">
        <v>15975.55</v>
      </c>
      <c r="W38" s="17">
        <f t="shared" ref="W38" si="151">V38-(V38*23%)</f>
        <v>12301.173499999999</v>
      </c>
      <c r="X38" s="17">
        <v>20849.5</v>
      </c>
      <c r="Y38" s="17">
        <f t="shared" ref="Y38" si="152">X38-(X38*23%)</f>
        <v>16054.115</v>
      </c>
      <c r="Z38" s="17">
        <v>25834.07</v>
      </c>
      <c r="AA38" s="17">
        <f t="shared" ref="AA38" si="153">Z38-(Z38*23%)</f>
        <v>19892.233899999999</v>
      </c>
      <c r="AB38" s="17">
        <v>11855</v>
      </c>
      <c r="AC38" s="17">
        <v>15811.5</v>
      </c>
      <c r="AD38" s="17">
        <f t="shared" ref="AD38" si="154">AC38-(AC38*23%)</f>
        <v>12174.855</v>
      </c>
      <c r="AE38" s="17">
        <v>15996</v>
      </c>
      <c r="AF38" s="17">
        <v>26578.1</v>
      </c>
      <c r="AG38" s="17">
        <f t="shared" si="7"/>
        <v>20465.136999999999</v>
      </c>
    </row>
    <row r="39" spans="1:33" ht="28.5" x14ac:dyDescent="0.25">
      <c r="A39" s="1"/>
      <c r="B39" s="20" t="s">
        <v>32</v>
      </c>
      <c r="C39" s="23"/>
      <c r="D39" s="4"/>
      <c r="E39" s="17">
        <f t="shared" si="8"/>
        <v>0</v>
      </c>
      <c r="F39" s="17"/>
      <c r="G39" s="17">
        <f t="shared" si="1"/>
        <v>0</v>
      </c>
      <c r="H39" s="17"/>
      <c r="I39" s="17">
        <f t="shared" si="2"/>
        <v>0</v>
      </c>
      <c r="J39" s="17"/>
      <c r="K39" s="17">
        <f t="shared" si="3"/>
        <v>0</v>
      </c>
      <c r="L39" s="17"/>
      <c r="M39" s="17">
        <f t="shared" si="4"/>
        <v>0</v>
      </c>
      <c r="N39" s="17"/>
      <c r="O39" s="17">
        <f t="shared" si="9"/>
        <v>0</v>
      </c>
      <c r="P39" s="17"/>
      <c r="Q39" s="17">
        <f t="shared" si="10"/>
        <v>0</v>
      </c>
      <c r="R39" s="17"/>
      <c r="S39" s="17">
        <f t="shared" ref="S39" si="155">R39-(R39*23%)</f>
        <v>0</v>
      </c>
      <c r="T39" s="17"/>
      <c r="U39" s="17">
        <f t="shared" ref="U39" si="156">T39-(T39*23%)</f>
        <v>0</v>
      </c>
      <c r="V39" s="17"/>
      <c r="W39" s="17">
        <f t="shared" ref="W39" si="157">V39-(V39*23%)</f>
        <v>0</v>
      </c>
      <c r="X39" s="17"/>
      <c r="Y39" s="17">
        <f t="shared" ref="Y39" si="158">X39-(X39*23%)</f>
        <v>0</v>
      </c>
      <c r="Z39" s="17"/>
      <c r="AA39" s="17">
        <f t="shared" ref="AA39" si="159">Z39-(Z39*23%)</f>
        <v>0</v>
      </c>
      <c r="AB39" s="17"/>
      <c r="AC39" s="17"/>
      <c r="AD39" s="17">
        <f t="shared" ref="AD39" si="160">AC39-(AC39*23%)</f>
        <v>0</v>
      </c>
      <c r="AE39" s="17"/>
      <c r="AF39" s="17"/>
      <c r="AG39" s="17">
        <f t="shared" si="7"/>
        <v>0</v>
      </c>
    </row>
    <row r="40" spans="1:33" x14ac:dyDescent="0.25">
      <c r="A40" s="1">
        <v>26</v>
      </c>
      <c r="B40" s="1" t="s">
        <v>7</v>
      </c>
      <c r="C40" s="2" t="s">
        <v>1</v>
      </c>
      <c r="D40" s="4">
        <v>24317</v>
      </c>
      <c r="E40" s="17">
        <f t="shared" si="8"/>
        <v>18724.09</v>
      </c>
      <c r="F40" s="17">
        <v>23533.1</v>
      </c>
      <c r="G40" s="17">
        <f t="shared" si="1"/>
        <v>18120.486999999997</v>
      </c>
      <c r="H40" s="17">
        <v>22749.200000000001</v>
      </c>
      <c r="I40" s="17">
        <f t="shared" si="2"/>
        <v>17516.883999999998</v>
      </c>
      <c r="J40" s="17">
        <v>25551.08</v>
      </c>
      <c r="K40" s="17">
        <f t="shared" si="3"/>
        <v>19674.331600000001</v>
      </c>
      <c r="L40" s="17">
        <v>54244.55</v>
      </c>
      <c r="M40" s="17">
        <f t="shared" si="4"/>
        <v>41768.303500000002</v>
      </c>
      <c r="N40" s="17">
        <v>19385.14</v>
      </c>
      <c r="O40" s="17">
        <f t="shared" si="9"/>
        <v>14926.557799999999</v>
      </c>
      <c r="P40" s="17">
        <v>37985.300000000003</v>
      </c>
      <c r="Q40" s="17">
        <f t="shared" si="10"/>
        <v>29248.681000000004</v>
      </c>
      <c r="R40" s="17">
        <v>12923.42</v>
      </c>
      <c r="S40" s="17">
        <f t="shared" ref="S40" si="161">R40-(R40*23%)</f>
        <v>9951.0334000000003</v>
      </c>
      <c r="T40" s="17">
        <v>26937.3</v>
      </c>
      <c r="U40" s="17">
        <f t="shared" ref="U40" si="162">T40-(T40*23%)</f>
        <v>20741.720999999998</v>
      </c>
      <c r="V40" s="17">
        <v>24384.61</v>
      </c>
      <c r="W40" s="17">
        <f t="shared" ref="W40" si="163">V40-(V40*23%)</f>
        <v>18776.149700000002</v>
      </c>
      <c r="X40" s="17">
        <v>25103.26</v>
      </c>
      <c r="Y40" s="17">
        <f t="shared" ref="Y40" si="164">X40-(X40*23%)</f>
        <v>19329.510199999997</v>
      </c>
      <c r="Z40" s="17">
        <v>31672.49</v>
      </c>
      <c r="AA40" s="17">
        <f t="shared" ref="AA40" si="165">Z40-(Z40*23%)</f>
        <v>24387.817300000002</v>
      </c>
      <c r="AB40" s="17">
        <v>15678</v>
      </c>
      <c r="AC40" s="17">
        <v>21181.4</v>
      </c>
      <c r="AD40" s="17">
        <f t="shared" ref="AD40" si="166">AC40-(AC40*23%)</f>
        <v>16309.678</v>
      </c>
      <c r="AE40" s="17">
        <v>27034</v>
      </c>
      <c r="AF40" s="17">
        <v>50707</v>
      </c>
      <c r="AG40" s="17">
        <f t="shared" si="7"/>
        <v>39044.39</v>
      </c>
    </row>
    <row r="41" spans="1:33" x14ac:dyDescent="0.25">
      <c r="A41" s="1">
        <v>27</v>
      </c>
      <c r="B41" s="1" t="s">
        <v>43</v>
      </c>
      <c r="C41" s="2" t="s">
        <v>23</v>
      </c>
      <c r="D41" s="4">
        <v>18282.5</v>
      </c>
      <c r="E41" s="17">
        <f t="shared" si="8"/>
        <v>14077.525</v>
      </c>
      <c r="F41" s="17">
        <v>17689.75</v>
      </c>
      <c r="G41" s="17">
        <f t="shared" si="1"/>
        <v>13621.1075</v>
      </c>
      <c r="H41" s="17">
        <v>32777.67</v>
      </c>
      <c r="I41" s="17">
        <f t="shared" si="2"/>
        <v>25238.805899999999</v>
      </c>
      <c r="J41" s="17">
        <v>18870.04</v>
      </c>
      <c r="K41" s="17">
        <f t="shared" si="3"/>
        <v>14529.9308</v>
      </c>
      <c r="L41" s="17">
        <v>19341.57</v>
      </c>
      <c r="M41" s="17">
        <f t="shared" si="4"/>
        <v>14893.008900000001</v>
      </c>
      <c r="N41" s="17">
        <v>22312.799999999999</v>
      </c>
      <c r="O41" s="17">
        <f t="shared" si="9"/>
        <v>17180.856</v>
      </c>
      <c r="P41" s="17">
        <v>20949.5</v>
      </c>
      <c r="Q41" s="17">
        <f t="shared" si="10"/>
        <v>16131.115</v>
      </c>
      <c r="R41" s="17">
        <v>20171.919999999998</v>
      </c>
      <c r="S41" s="17">
        <f t="shared" ref="S41" si="167">R41-(R41*23%)</f>
        <v>15532.378399999998</v>
      </c>
      <c r="T41" s="17">
        <v>22312.799999999999</v>
      </c>
      <c r="U41" s="17">
        <f t="shared" ref="U41" si="168">T41-(T41*23%)</f>
        <v>17180.856</v>
      </c>
      <c r="V41" s="17">
        <v>32233.56</v>
      </c>
      <c r="W41" s="17">
        <f t="shared" ref="W41" si="169">V41-(V41*23%)</f>
        <v>24819.841200000003</v>
      </c>
      <c r="X41" s="17">
        <v>7332.33</v>
      </c>
      <c r="Y41" s="17">
        <f t="shared" ref="Y41" si="170">X41-(X41*23%)</f>
        <v>5645.8940999999995</v>
      </c>
      <c r="Z41" s="17">
        <v>25877.47</v>
      </c>
      <c r="AA41" s="17">
        <f t="shared" ref="AA41" si="171">Z41-(Z41*23%)</f>
        <v>19925.651900000001</v>
      </c>
      <c r="AB41" s="17">
        <v>11855</v>
      </c>
      <c r="AC41" s="17">
        <v>15911.5</v>
      </c>
      <c r="AD41" s="17">
        <f t="shared" ref="AD41" si="172">AC41-(AC41*23%)</f>
        <v>12251.855</v>
      </c>
      <c r="AE41" s="17">
        <v>15996</v>
      </c>
      <c r="AF41" s="17">
        <v>25470.36</v>
      </c>
      <c r="AG41" s="17">
        <f t="shared" si="7"/>
        <v>19612.177199999998</v>
      </c>
    </row>
    <row r="42" spans="1:33" x14ac:dyDescent="0.25">
      <c r="A42" s="1">
        <v>28</v>
      </c>
      <c r="B42" s="1" t="s">
        <v>43</v>
      </c>
      <c r="C42" s="2" t="s">
        <v>23</v>
      </c>
      <c r="D42" s="4">
        <v>18282.5</v>
      </c>
      <c r="E42" s="17">
        <f t="shared" si="8"/>
        <v>14077.525</v>
      </c>
      <c r="F42" s="17">
        <v>17689.75</v>
      </c>
      <c r="G42" s="17">
        <f t="shared" si="1"/>
        <v>13621.1075</v>
      </c>
      <c r="H42" s="17">
        <v>17097</v>
      </c>
      <c r="I42" s="17">
        <f t="shared" si="2"/>
        <v>13164.69</v>
      </c>
      <c r="J42" s="17">
        <v>17926.990000000002</v>
      </c>
      <c r="K42" s="17">
        <f t="shared" si="3"/>
        <v>13803.782300000001</v>
      </c>
      <c r="L42" s="17">
        <v>21600.92</v>
      </c>
      <c r="M42" s="17">
        <f t="shared" si="4"/>
        <v>16632.7084</v>
      </c>
      <c r="N42" s="17">
        <v>40069.160000000003</v>
      </c>
      <c r="O42" s="17">
        <f t="shared" si="9"/>
        <v>30853.253200000003</v>
      </c>
      <c r="P42" s="17">
        <v>18928.64</v>
      </c>
      <c r="Q42" s="17">
        <f t="shared" si="10"/>
        <v>14575.052799999999</v>
      </c>
      <c r="R42" s="17">
        <v>25434.55</v>
      </c>
      <c r="S42" s="17">
        <f t="shared" ref="S42" si="173">R42-(R42*23%)</f>
        <v>19584.603499999997</v>
      </c>
      <c r="T42" s="17">
        <v>17241.71</v>
      </c>
      <c r="U42" s="17">
        <f t="shared" ref="U42" si="174">T42-(T42*23%)</f>
        <v>13276.116699999999</v>
      </c>
      <c r="V42" s="17">
        <v>20949.5</v>
      </c>
      <c r="W42" s="17">
        <f t="shared" ref="W42" si="175">V42-(V42*23%)</f>
        <v>16131.115</v>
      </c>
      <c r="X42" s="17">
        <v>18231.310000000001</v>
      </c>
      <c r="Y42" s="17">
        <f t="shared" ref="Y42" si="176">X42-(X42*23%)</f>
        <v>14038.108700000001</v>
      </c>
      <c r="Z42" s="17">
        <v>25879.02</v>
      </c>
      <c r="AA42" s="17">
        <f t="shared" ref="AA42" si="177">Z42-(Z42*23%)</f>
        <v>19926.845399999998</v>
      </c>
      <c r="AB42" s="17">
        <v>11855</v>
      </c>
      <c r="AC42" s="17">
        <v>15911.5</v>
      </c>
      <c r="AD42" s="17">
        <f t="shared" ref="AD42" si="178">AC42-(AC42*23%)</f>
        <v>12251.855</v>
      </c>
      <c r="AE42" s="17">
        <v>15996</v>
      </c>
      <c r="AF42" s="17">
        <v>26678.1</v>
      </c>
      <c r="AG42" s="17">
        <f t="shared" si="7"/>
        <v>20542.136999999999</v>
      </c>
    </row>
    <row r="43" spans="1:33" x14ac:dyDescent="0.25">
      <c r="A43" s="1">
        <v>29</v>
      </c>
      <c r="B43" s="1" t="s">
        <v>43</v>
      </c>
      <c r="C43" s="2" t="s">
        <v>14</v>
      </c>
      <c r="D43" s="4">
        <v>17134.099999999999</v>
      </c>
      <c r="E43" s="17">
        <f t="shared" si="8"/>
        <v>13193.256999999998</v>
      </c>
      <c r="F43" s="17">
        <v>11578.95</v>
      </c>
      <c r="G43" s="17">
        <f t="shared" si="1"/>
        <v>8915.7914999999994</v>
      </c>
      <c r="H43" s="17">
        <v>13037.04</v>
      </c>
      <c r="I43" s="17">
        <f t="shared" si="2"/>
        <v>10038.5208</v>
      </c>
      <c r="J43" s="17">
        <v>18319.599999999999</v>
      </c>
      <c r="K43" s="17">
        <f t="shared" si="3"/>
        <v>14106.091999999999</v>
      </c>
      <c r="L43" s="17">
        <v>33795.300000000003</v>
      </c>
      <c r="M43" s="17">
        <f t="shared" si="4"/>
        <v>26022.381000000001</v>
      </c>
      <c r="N43" s="17">
        <v>21022.16</v>
      </c>
      <c r="O43" s="17">
        <f t="shared" si="9"/>
        <v>16187.063200000001</v>
      </c>
      <c r="P43" s="17">
        <v>21423.85</v>
      </c>
      <c r="Q43" s="17">
        <f t="shared" si="10"/>
        <v>16496.3645</v>
      </c>
      <c r="R43" s="17">
        <v>34788.47</v>
      </c>
      <c r="S43" s="17">
        <f t="shared" ref="S43" si="179">R43-(R43*23%)</f>
        <v>26787.121899999998</v>
      </c>
      <c r="T43" s="17">
        <v>1911.1</v>
      </c>
      <c r="U43" s="17">
        <f t="shared" ref="U43" si="180">T43-(T43*23%)</f>
        <v>1471.547</v>
      </c>
      <c r="V43" s="17">
        <v>15284.38</v>
      </c>
      <c r="W43" s="17">
        <f t="shared" ref="W43" si="181">V43-(V43*23%)</f>
        <v>11768.972599999999</v>
      </c>
      <c r="X43" s="17">
        <v>19767.91</v>
      </c>
      <c r="Y43" s="17">
        <f t="shared" ref="Y43" si="182">X43-(X43*23%)</f>
        <v>15221.2907</v>
      </c>
      <c r="Z43" s="17">
        <v>24703.200000000001</v>
      </c>
      <c r="AA43" s="17">
        <f t="shared" ref="AA43" si="183">Z43-(Z43*23%)</f>
        <v>19021.464</v>
      </c>
      <c r="AB43" s="17">
        <v>11855</v>
      </c>
      <c r="AC43" s="17">
        <v>11305.28</v>
      </c>
      <c r="AD43" s="17">
        <f t="shared" ref="AD43" si="184">AC43-(AC43*23%)</f>
        <v>8705.0655999999999</v>
      </c>
      <c r="AE43" s="17">
        <v>15996</v>
      </c>
      <c r="AF43" s="17">
        <v>22935.86</v>
      </c>
      <c r="AG43" s="17">
        <f t="shared" si="7"/>
        <v>17660.6122</v>
      </c>
    </row>
    <row r="44" spans="1:33" ht="73.5" customHeight="1" x14ac:dyDescent="0.25">
      <c r="A44" s="1"/>
      <c r="B44" s="20" t="s">
        <v>33</v>
      </c>
      <c r="C44" s="23"/>
      <c r="D44" s="4"/>
      <c r="E44" s="17">
        <f t="shared" si="8"/>
        <v>0</v>
      </c>
      <c r="F44" s="17"/>
      <c r="G44" s="17">
        <f t="shared" si="1"/>
        <v>0</v>
      </c>
      <c r="H44" s="17"/>
      <c r="I44" s="17">
        <f t="shared" si="2"/>
        <v>0</v>
      </c>
      <c r="J44" s="17"/>
      <c r="K44" s="17">
        <f t="shared" si="3"/>
        <v>0</v>
      </c>
      <c r="L44" s="17"/>
      <c r="M44" s="17">
        <f t="shared" si="4"/>
        <v>0</v>
      </c>
      <c r="N44" s="17"/>
      <c r="O44" s="17">
        <f t="shared" si="9"/>
        <v>0</v>
      </c>
      <c r="P44" s="17"/>
      <c r="Q44" s="17">
        <f t="shared" si="10"/>
        <v>0</v>
      </c>
      <c r="R44" s="17"/>
      <c r="S44" s="17">
        <f t="shared" ref="S44" si="185">R44-(R44*23%)</f>
        <v>0</v>
      </c>
      <c r="T44" s="17"/>
      <c r="U44" s="17">
        <f t="shared" ref="U44" si="186">T44-(T44*23%)</f>
        <v>0</v>
      </c>
      <c r="V44" s="17"/>
      <c r="W44" s="17">
        <f t="shared" ref="W44" si="187">V44-(V44*23%)</f>
        <v>0</v>
      </c>
      <c r="X44" s="17"/>
      <c r="Y44" s="17">
        <f t="shared" ref="Y44" si="188">X44-(X44*23%)</f>
        <v>0</v>
      </c>
      <c r="Z44" s="17"/>
      <c r="AA44" s="17">
        <f t="shared" ref="AA44" si="189">Z44-(Z44*23%)</f>
        <v>0</v>
      </c>
      <c r="AB44" s="17"/>
      <c r="AC44" s="17"/>
      <c r="AD44" s="17">
        <f t="shared" ref="AD44" si="190">AC44-(AC44*23%)</f>
        <v>0</v>
      </c>
      <c r="AE44" s="17"/>
      <c r="AF44" s="17"/>
      <c r="AG44" s="17">
        <f t="shared" si="7"/>
        <v>0</v>
      </c>
    </row>
    <row r="45" spans="1:33" ht="15.75" customHeight="1" x14ac:dyDescent="0.25">
      <c r="A45" s="1">
        <v>30</v>
      </c>
      <c r="B45" s="1" t="s">
        <v>7</v>
      </c>
      <c r="C45" s="2" t="s">
        <v>1</v>
      </c>
      <c r="D45" s="4">
        <v>24026.09</v>
      </c>
      <c r="E45" s="17">
        <f t="shared" si="8"/>
        <v>18500.0893</v>
      </c>
      <c r="F45" s="17">
        <v>23533.1</v>
      </c>
      <c r="G45" s="17">
        <f t="shared" si="1"/>
        <v>18120.486999999997</v>
      </c>
      <c r="H45" s="17">
        <v>22749.200000000001</v>
      </c>
      <c r="I45" s="17">
        <f t="shared" si="2"/>
        <v>17516.883999999998</v>
      </c>
      <c r="J45" s="17">
        <v>23951.7</v>
      </c>
      <c r="K45" s="17">
        <f t="shared" si="3"/>
        <v>18442.809000000001</v>
      </c>
      <c r="L45" s="17">
        <v>27139.200000000001</v>
      </c>
      <c r="M45" s="17">
        <f t="shared" si="4"/>
        <v>20897.184000000001</v>
      </c>
      <c r="N45" s="17">
        <v>27139.200000000001</v>
      </c>
      <c r="O45" s="17">
        <f t="shared" si="9"/>
        <v>20897.184000000001</v>
      </c>
      <c r="P45" s="17">
        <v>42120.38</v>
      </c>
      <c r="Q45" s="17">
        <f t="shared" si="10"/>
        <v>32432.692599999995</v>
      </c>
      <c r="R45" s="17">
        <v>27139.200000000001</v>
      </c>
      <c r="S45" s="17">
        <f t="shared" ref="S45" si="191">R45-(R45*23%)</f>
        <v>20897.184000000001</v>
      </c>
      <c r="T45" s="17">
        <v>27319.200000000001</v>
      </c>
      <c r="U45" s="17">
        <f t="shared" ref="U45" si="192">T45-(T45*23%)</f>
        <v>21035.784</v>
      </c>
      <c r="V45" s="17">
        <v>25930.68</v>
      </c>
      <c r="W45" s="17">
        <f t="shared" ref="W45" si="193">V45-(V45*23%)</f>
        <v>19966.623599999999</v>
      </c>
      <c r="X45" s="17">
        <v>25493</v>
      </c>
      <c r="Y45" s="17">
        <f t="shared" ref="Y45" si="194">X45-(X45*23%)</f>
        <v>19629.61</v>
      </c>
      <c r="Z45" s="17">
        <v>31756.05</v>
      </c>
      <c r="AA45" s="17">
        <f t="shared" ref="AA45" si="195">Z45-(Z45*23%)</f>
        <v>24452.158499999998</v>
      </c>
      <c r="AB45" s="17">
        <v>15678</v>
      </c>
      <c r="AC45" s="17">
        <v>21181.4</v>
      </c>
      <c r="AD45" s="17">
        <f t="shared" ref="AD45" si="196">AC45-(AC45*23%)</f>
        <v>16309.678</v>
      </c>
      <c r="AE45" s="17">
        <v>27034</v>
      </c>
      <c r="AF45" s="17">
        <v>49781.62</v>
      </c>
      <c r="AG45" s="17">
        <f t="shared" si="7"/>
        <v>38331.847399999999</v>
      </c>
    </row>
    <row r="46" spans="1:33" x14ac:dyDescent="0.25">
      <c r="A46" s="1">
        <v>31</v>
      </c>
      <c r="B46" s="1" t="s">
        <v>43</v>
      </c>
      <c r="C46" s="2" t="s">
        <v>23</v>
      </c>
      <c r="D46" s="4">
        <v>18282.5</v>
      </c>
      <c r="E46" s="17">
        <f t="shared" si="8"/>
        <v>14077.525</v>
      </c>
      <c r="F46" s="17">
        <v>17689.75</v>
      </c>
      <c r="G46" s="17">
        <f t="shared" si="1"/>
        <v>13621.1075</v>
      </c>
      <c r="H46" s="17">
        <v>16038.23</v>
      </c>
      <c r="I46" s="17">
        <f t="shared" si="2"/>
        <v>12349.437099999999</v>
      </c>
      <c r="J46" s="17">
        <v>18336.12</v>
      </c>
      <c r="K46" s="17">
        <f t="shared" si="3"/>
        <v>14118.812399999999</v>
      </c>
      <c r="L46" s="17">
        <v>22312.799999999999</v>
      </c>
      <c r="M46" s="17">
        <f t="shared" si="4"/>
        <v>17180.856</v>
      </c>
      <c r="N46" s="17">
        <v>40092.81</v>
      </c>
      <c r="O46" s="17">
        <f t="shared" si="9"/>
        <v>30871.4637</v>
      </c>
      <c r="P46" s="17">
        <v>22073.48</v>
      </c>
      <c r="Q46" s="17">
        <f t="shared" si="10"/>
        <v>16996.579599999997</v>
      </c>
      <c r="R46" s="17">
        <v>20187.78</v>
      </c>
      <c r="S46" s="17">
        <f t="shared" ref="S46" si="197">R46-(R46*23%)</f>
        <v>15544.5906</v>
      </c>
      <c r="T46" s="17">
        <v>22313.8</v>
      </c>
      <c r="U46" s="17">
        <f t="shared" ref="U46" si="198">T46-(T46*23%)</f>
        <v>17181.626</v>
      </c>
      <c r="V46" s="17">
        <v>20393.05</v>
      </c>
      <c r="W46" s="17">
        <f t="shared" ref="W46" si="199">V46-(V46*23%)</f>
        <v>15702.648499999999</v>
      </c>
      <c r="X46" s="17">
        <v>20949.5</v>
      </c>
      <c r="Y46" s="17">
        <f t="shared" ref="Y46" si="200">X46-(X46*23%)</f>
        <v>16131.115</v>
      </c>
      <c r="Z46" s="17">
        <v>25967.89</v>
      </c>
      <c r="AA46" s="17">
        <f t="shared" ref="AA46" si="201">Z46-(Z46*23%)</f>
        <v>19995.275300000001</v>
      </c>
      <c r="AB46" s="17">
        <v>11855</v>
      </c>
      <c r="AC46" s="17">
        <v>15911.5</v>
      </c>
      <c r="AD46" s="17">
        <f t="shared" ref="AD46" si="202">AC46-(AC46*23%)</f>
        <v>12251.855</v>
      </c>
      <c r="AE46" s="17">
        <v>15996</v>
      </c>
      <c r="AF46" s="17">
        <v>26678.1</v>
      </c>
      <c r="AG46" s="17">
        <f t="shared" si="7"/>
        <v>20542.136999999999</v>
      </c>
    </row>
    <row r="47" spans="1:33" x14ac:dyDescent="0.25">
      <c r="A47" s="1">
        <v>32</v>
      </c>
      <c r="B47" s="1" t="s">
        <v>6</v>
      </c>
      <c r="C47" s="2" t="s">
        <v>17</v>
      </c>
      <c r="D47" s="4">
        <v>15139.62</v>
      </c>
      <c r="E47" s="17">
        <f t="shared" si="8"/>
        <v>11657.5074</v>
      </c>
      <c r="F47" s="17">
        <v>15448.05</v>
      </c>
      <c r="G47" s="17">
        <f t="shared" si="1"/>
        <v>11894.9985</v>
      </c>
      <c r="H47" s="17">
        <v>14932.6</v>
      </c>
      <c r="I47" s="17">
        <f t="shared" si="2"/>
        <v>11498.102000000001</v>
      </c>
      <c r="J47" s="17">
        <v>15678.28</v>
      </c>
      <c r="K47" s="17">
        <f t="shared" si="3"/>
        <v>12072.275600000001</v>
      </c>
      <c r="L47" s="17">
        <v>21943.200000000001</v>
      </c>
      <c r="M47" s="17">
        <f t="shared" si="4"/>
        <v>16896.263999999999</v>
      </c>
      <c r="N47" s="17">
        <v>41144.14</v>
      </c>
      <c r="O47" s="17">
        <f t="shared" si="9"/>
        <v>31680.987799999999</v>
      </c>
      <c r="P47" s="17">
        <v>17019.87</v>
      </c>
      <c r="Q47" s="17">
        <f t="shared" si="10"/>
        <v>13105.299899999998</v>
      </c>
      <c r="R47" s="17">
        <v>18393.82</v>
      </c>
      <c r="S47" s="17">
        <f t="shared" ref="S47" si="203">R47-(R47*23%)</f>
        <v>14163.241399999999</v>
      </c>
      <c r="T47" s="17">
        <v>21943.200000000001</v>
      </c>
      <c r="U47" s="17">
        <f t="shared" ref="U47" si="204">T47-(T47*23%)</f>
        <v>16896.263999999999</v>
      </c>
      <c r="V47" s="17">
        <v>20603</v>
      </c>
      <c r="W47" s="17">
        <f t="shared" ref="W47" si="205">V47-(V47*23%)</f>
        <v>15864.31</v>
      </c>
      <c r="X47" s="17">
        <v>19299.38</v>
      </c>
      <c r="Y47" s="17">
        <f t="shared" ref="Y47" si="206">X47-(X47*23%)</f>
        <v>14860.5226</v>
      </c>
      <c r="Z47" s="17">
        <v>25330.880000000001</v>
      </c>
      <c r="AA47" s="17">
        <f t="shared" ref="AA47" si="207">Z47-(Z47*23%)</f>
        <v>19504.777600000001</v>
      </c>
      <c r="AB47" s="17">
        <v>10309</v>
      </c>
      <c r="AC47" s="17">
        <v>13873.9</v>
      </c>
      <c r="AD47" s="17">
        <f t="shared" ref="AD47" si="208">AC47-(AC47*23%)</f>
        <v>10682.903</v>
      </c>
      <c r="AE47" s="17">
        <v>15996</v>
      </c>
      <c r="AF47" s="17">
        <v>23045.64</v>
      </c>
      <c r="AG47" s="17">
        <f t="shared" si="7"/>
        <v>17745.142800000001</v>
      </c>
    </row>
    <row r="48" spans="1:33" x14ac:dyDescent="0.25">
      <c r="A48" s="1">
        <v>33</v>
      </c>
      <c r="B48" s="1" t="s">
        <v>45</v>
      </c>
      <c r="C48" s="2" t="s">
        <v>17</v>
      </c>
      <c r="D48" s="4">
        <v>12768.01</v>
      </c>
      <c r="E48" s="17">
        <f t="shared" si="8"/>
        <v>9831.3677000000007</v>
      </c>
      <c r="F48" s="17">
        <v>12776.98</v>
      </c>
      <c r="G48" s="17">
        <f t="shared" si="1"/>
        <v>9838.2746000000006</v>
      </c>
      <c r="H48" s="17">
        <v>12261.53</v>
      </c>
      <c r="I48" s="17">
        <f t="shared" si="2"/>
        <v>9441.3780999999999</v>
      </c>
      <c r="J48" s="17">
        <v>23174.91</v>
      </c>
      <c r="K48" s="17">
        <f t="shared" si="3"/>
        <v>17844.680700000001</v>
      </c>
      <c r="L48" s="17">
        <v>13011.37</v>
      </c>
      <c r="M48" s="17">
        <f t="shared" si="4"/>
        <v>10018.7549</v>
      </c>
      <c r="N48" s="17">
        <v>19178.740000000002</v>
      </c>
      <c r="O48" s="17">
        <f t="shared" si="9"/>
        <v>14767.629800000001</v>
      </c>
      <c r="P48" s="17">
        <v>17890.64</v>
      </c>
      <c r="Q48" s="17">
        <f t="shared" si="10"/>
        <v>13775.792799999999</v>
      </c>
      <c r="R48" s="17">
        <v>16693.060000000001</v>
      </c>
      <c r="S48" s="17">
        <f t="shared" ref="S48" si="209">R48-(R48*23%)</f>
        <v>12853.656200000001</v>
      </c>
      <c r="T48" s="17">
        <v>22457.96</v>
      </c>
      <c r="U48" s="17">
        <f t="shared" ref="U48" si="210">T48-(T48*23%)</f>
        <v>17292.629199999999</v>
      </c>
      <c r="V48" s="17">
        <v>10793.76</v>
      </c>
      <c r="W48" s="17">
        <f t="shared" ref="W48" si="211">V48-(V48*23%)</f>
        <v>8311.1952000000001</v>
      </c>
      <c r="X48" s="17">
        <v>16550.439999999999</v>
      </c>
      <c r="Y48" s="17">
        <f t="shared" ref="Y48" si="212">X48-(X48*23%)</f>
        <v>12743.838799999998</v>
      </c>
      <c r="Z48" s="17">
        <v>20657.72</v>
      </c>
      <c r="AA48" s="17">
        <f t="shared" ref="AA48" si="213">Z48-(Z48*23%)</f>
        <v>15906.4444</v>
      </c>
      <c r="AB48" s="17">
        <v>10309</v>
      </c>
      <c r="AC48" s="17">
        <v>10921.36</v>
      </c>
      <c r="AD48" s="17">
        <f t="shared" ref="AD48" si="214">AC48-(AC48*23%)</f>
        <v>8409.4472000000005</v>
      </c>
      <c r="AE48" s="17">
        <v>15996</v>
      </c>
      <c r="AF48" s="17">
        <v>9049.34</v>
      </c>
      <c r="AG48" s="17">
        <f t="shared" si="7"/>
        <v>6967.9917999999998</v>
      </c>
    </row>
    <row r="49" spans="1:33" x14ac:dyDescent="0.25">
      <c r="A49" s="1">
        <v>34</v>
      </c>
      <c r="B49" s="1" t="s">
        <v>6</v>
      </c>
      <c r="C49" s="17"/>
      <c r="D49" s="4"/>
      <c r="E49" s="17">
        <f t="shared" si="8"/>
        <v>0</v>
      </c>
      <c r="F49" s="17"/>
      <c r="G49" s="17">
        <f t="shared" si="1"/>
        <v>0</v>
      </c>
      <c r="H49" s="17"/>
      <c r="I49" s="17">
        <f t="shared" si="2"/>
        <v>0</v>
      </c>
      <c r="J49" s="17"/>
      <c r="K49" s="17">
        <f t="shared" si="3"/>
        <v>0</v>
      </c>
      <c r="L49" s="17"/>
      <c r="M49" s="17">
        <f t="shared" si="4"/>
        <v>0</v>
      </c>
      <c r="N49" s="17"/>
      <c r="O49" s="17">
        <f t="shared" si="9"/>
        <v>0</v>
      </c>
      <c r="P49" s="17"/>
      <c r="Q49" s="17">
        <f t="shared" si="10"/>
        <v>0</v>
      </c>
      <c r="R49" s="17"/>
      <c r="S49" s="17">
        <f t="shared" ref="S49" si="215">R49-(R49*23%)</f>
        <v>0</v>
      </c>
      <c r="T49" s="17"/>
      <c r="U49" s="17">
        <f t="shared" ref="U49" si="216">T49-(T49*23%)</f>
        <v>0</v>
      </c>
      <c r="V49" s="17"/>
      <c r="W49" s="17">
        <f t="shared" ref="W49" si="217">V49-(V49*23%)</f>
        <v>0</v>
      </c>
      <c r="X49" s="17"/>
      <c r="Y49" s="17">
        <f t="shared" ref="Y49" si="218">X49-(X49*23%)</f>
        <v>0</v>
      </c>
      <c r="Z49" s="17"/>
      <c r="AA49" s="17">
        <f t="shared" ref="AA49" si="219">Z49-(Z49*23%)</f>
        <v>0</v>
      </c>
      <c r="AB49" s="17"/>
      <c r="AC49" s="17"/>
      <c r="AD49" s="17">
        <f t="shared" ref="AD49" si="220">AC49-(AC49*23%)</f>
        <v>0</v>
      </c>
      <c r="AE49" s="17"/>
      <c r="AF49" s="17"/>
      <c r="AG49" s="17">
        <f t="shared" si="7"/>
        <v>0</v>
      </c>
    </row>
    <row r="50" spans="1:33" ht="28.5" customHeight="1" x14ac:dyDescent="0.25">
      <c r="A50" s="1">
        <v>35</v>
      </c>
      <c r="B50" s="5" t="s">
        <v>9</v>
      </c>
      <c r="C50" s="24"/>
      <c r="D50" s="4">
        <v>10897.12</v>
      </c>
      <c r="E50" s="17">
        <f t="shared" si="8"/>
        <v>8390.7824000000001</v>
      </c>
      <c r="F50" s="17">
        <v>11341.9</v>
      </c>
      <c r="G50" s="17">
        <f t="shared" si="1"/>
        <v>8733.262999999999</v>
      </c>
      <c r="H50" s="17">
        <v>11341.9</v>
      </c>
      <c r="I50" s="17">
        <f t="shared" si="2"/>
        <v>8733.262999999999</v>
      </c>
      <c r="J50" s="17">
        <v>23202.45</v>
      </c>
      <c r="K50" s="17">
        <f t="shared" si="3"/>
        <v>17865.886500000001</v>
      </c>
      <c r="L50" s="17">
        <v>12906.3</v>
      </c>
      <c r="M50" s="17">
        <f t="shared" si="4"/>
        <v>9937.8509999999987</v>
      </c>
      <c r="N50" s="17">
        <v>11341.9</v>
      </c>
      <c r="O50" s="17">
        <f t="shared" si="9"/>
        <v>8733.262999999999</v>
      </c>
      <c r="P50" s="17">
        <v>12906.3</v>
      </c>
      <c r="Q50" s="17">
        <f t="shared" si="10"/>
        <v>9937.8509999999987</v>
      </c>
      <c r="R50" s="17">
        <v>10732.24</v>
      </c>
      <c r="S50" s="17">
        <f t="shared" ref="S50" si="221">R50-(R50*23%)</f>
        <v>8263.8248000000003</v>
      </c>
      <c r="T50" s="17">
        <v>11733</v>
      </c>
      <c r="U50" s="17">
        <f t="shared" ref="U50" si="222">T50-(T50*23%)</f>
        <v>9034.41</v>
      </c>
      <c r="V50" s="17">
        <v>11343.6</v>
      </c>
      <c r="W50" s="17">
        <f t="shared" ref="W50" si="223">V50-(V50*23%)</f>
        <v>8734.5720000000001</v>
      </c>
      <c r="X50" s="17">
        <v>13101.85</v>
      </c>
      <c r="Y50" s="17">
        <f t="shared" ref="Y50" si="224">X50-(X50*23%)</f>
        <v>10088.424500000001</v>
      </c>
      <c r="Z50" s="17">
        <v>14685.81</v>
      </c>
      <c r="AA50" s="17">
        <f t="shared" ref="AA50" si="225">Z50-(Z50*23%)</f>
        <v>11308.073699999999</v>
      </c>
      <c r="AB50" s="17">
        <v>4247</v>
      </c>
      <c r="AC50" s="17">
        <v>12316.3</v>
      </c>
      <c r="AD50" s="17">
        <f t="shared" ref="AD50" si="226">AC50-(AC50*23%)</f>
        <v>9483.5509999999995</v>
      </c>
      <c r="AE50" s="17">
        <v>4247</v>
      </c>
      <c r="AF50" s="17">
        <v>12316.3</v>
      </c>
      <c r="AG50" s="17">
        <f t="shared" si="7"/>
        <v>9483.5509999999995</v>
      </c>
    </row>
    <row r="51" spans="1:33" ht="27" customHeight="1" x14ac:dyDescent="0.25">
      <c r="A51" s="1">
        <v>36</v>
      </c>
      <c r="B51" s="5" t="s">
        <v>10</v>
      </c>
      <c r="C51" s="24"/>
      <c r="D51" s="4">
        <v>12401.55</v>
      </c>
      <c r="E51" s="17">
        <f t="shared" si="8"/>
        <v>9549.1934999999994</v>
      </c>
      <c r="F51" s="17">
        <v>11859.84</v>
      </c>
      <c r="G51" s="17">
        <f t="shared" si="1"/>
        <v>9132.0767999999989</v>
      </c>
      <c r="H51" s="17">
        <v>5905.5</v>
      </c>
      <c r="I51" s="17">
        <f t="shared" si="2"/>
        <v>4547.2349999999997</v>
      </c>
      <c r="J51" s="17">
        <v>8272.89</v>
      </c>
      <c r="K51" s="17">
        <f t="shared" si="3"/>
        <v>6370.1252999999997</v>
      </c>
      <c r="L51" s="17"/>
      <c r="M51" s="17">
        <f t="shared" si="4"/>
        <v>0</v>
      </c>
      <c r="N51" s="17"/>
      <c r="O51" s="17">
        <f t="shared" si="9"/>
        <v>0</v>
      </c>
      <c r="P51" s="17">
        <f>5726.81+5260.2</f>
        <v>10987.01</v>
      </c>
      <c r="Q51" s="17">
        <f t="shared" si="10"/>
        <v>8459.9976999999999</v>
      </c>
      <c r="R51" s="17">
        <v>12401.55</v>
      </c>
      <c r="S51" s="17">
        <f t="shared" ref="S51" si="227">R51-(R51*23%)</f>
        <v>9549.1934999999994</v>
      </c>
      <c r="T51" s="17">
        <v>12401.55</v>
      </c>
      <c r="U51" s="17">
        <f t="shared" ref="U51" si="228">T51-(T51*23%)</f>
        <v>9549.1934999999994</v>
      </c>
      <c r="V51" s="17">
        <v>12992.1</v>
      </c>
      <c r="W51" s="17">
        <f t="shared" ref="W51" si="229">V51-(V51*23%)</f>
        <v>10003.917000000001</v>
      </c>
      <c r="X51" s="17">
        <v>12992.1</v>
      </c>
      <c r="Y51" s="17">
        <f t="shared" ref="Y51" si="230">X51-(X51*23%)</f>
        <v>10003.917000000001</v>
      </c>
      <c r="Z51" s="17">
        <v>23923.03</v>
      </c>
      <c r="AA51" s="17">
        <f t="shared" ref="AA51" si="231">Z51-(Z51*23%)</f>
        <v>18420.733099999998</v>
      </c>
      <c r="AB51" s="17">
        <v>4276</v>
      </c>
      <c r="AC51" s="17">
        <v>13073.77</v>
      </c>
      <c r="AD51" s="17">
        <f t="shared" ref="AD51" si="232">AC51-(AC51*23%)</f>
        <v>10066.802900000001</v>
      </c>
      <c r="AE51" s="17">
        <v>4276</v>
      </c>
      <c r="AF51" s="17">
        <v>13469.4</v>
      </c>
      <c r="AG51" s="17">
        <f t="shared" si="7"/>
        <v>10371.438</v>
      </c>
    </row>
    <row r="52" spans="1:33" x14ac:dyDescent="0.25">
      <c r="A52" s="1"/>
      <c r="B52" s="6" t="s">
        <v>4</v>
      </c>
      <c r="C52" s="6"/>
      <c r="D52" s="7">
        <f t="shared" ref="D52:AA52" si="233">SUM(D9:D51)</f>
        <v>639349.06999999995</v>
      </c>
      <c r="E52" s="7">
        <f t="shared" si="233"/>
        <v>492298.78390000015</v>
      </c>
      <c r="F52" s="7">
        <f t="shared" si="233"/>
        <v>638751.38</v>
      </c>
      <c r="G52" s="7">
        <f t="shared" si="233"/>
        <v>491838.56259999995</v>
      </c>
      <c r="H52" s="7">
        <f t="shared" si="233"/>
        <v>644680.56999999995</v>
      </c>
      <c r="I52" s="7">
        <f t="shared" si="233"/>
        <v>496404.03889999999</v>
      </c>
      <c r="J52" s="7">
        <f t="shared" si="233"/>
        <v>699256.74</v>
      </c>
      <c r="K52" s="7">
        <f t="shared" si="233"/>
        <v>538427.68979999993</v>
      </c>
      <c r="L52" s="7">
        <f t="shared" si="233"/>
        <v>838926.15000000014</v>
      </c>
      <c r="M52" s="7">
        <f t="shared" si="233"/>
        <v>645973.13550000009</v>
      </c>
      <c r="N52" s="7">
        <f t="shared" si="233"/>
        <v>891292.85000000009</v>
      </c>
      <c r="O52" s="7">
        <f t="shared" si="233"/>
        <v>686295.49449999991</v>
      </c>
      <c r="P52" s="7">
        <f t="shared" si="233"/>
        <v>852393.44000000006</v>
      </c>
      <c r="Q52" s="7">
        <f t="shared" si="233"/>
        <v>656342.94879999978</v>
      </c>
      <c r="R52" s="7">
        <f t="shared" si="233"/>
        <v>819650.79000000015</v>
      </c>
      <c r="S52" s="7">
        <f t="shared" si="233"/>
        <v>631131.10829999996</v>
      </c>
      <c r="T52" s="7">
        <f t="shared" si="233"/>
        <v>791701.61</v>
      </c>
      <c r="U52" s="7">
        <f t="shared" si="233"/>
        <v>609610.23970000015</v>
      </c>
      <c r="V52" s="7">
        <f t="shared" si="233"/>
        <v>752041.08000000007</v>
      </c>
      <c r="W52" s="7">
        <f t="shared" si="233"/>
        <v>579071.63159999996</v>
      </c>
      <c r="X52" s="7">
        <f t="shared" si="233"/>
        <v>738348.34999999986</v>
      </c>
      <c r="Y52" s="7">
        <f t="shared" si="233"/>
        <v>568528.22950000002</v>
      </c>
      <c r="Z52" s="7">
        <f t="shared" si="233"/>
        <v>898398.27999999991</v>
      </c>
      <c r="AA52" s="7">
        <f t="shared" si="233"/>
        <v>672491.58900000015</v>
      </c>
      <c r="AB52" s="7" t="s">
        <v>4</v>
      </c>
      <c r="AC52" s="7">
        <f>SUM(AC9:AC51)</f>
        <v>542079.60000000021</v>
      </c>
      <c r="AD52" s="7">
        <f>SUM(AD9:AD51)</f>
        <v>417401.29199999984</v>
      </c>
      <c r="AE52" s="7" t="s">
        <v>4</v>
      </c>
      <c r="AF52" s="7">
        <f>SUM(AF9:AF51)</f>
        <v>1136167.8899999999</v>
      </c>
      <c r="AG52" s="7">
        <f>SUM(AG9:AG51)</f>
        <v>874849.27529999998</v>
      </c>
    </row>
    <row r="53" spans="1:33" x14ac:dyDescent="0.25">
      <c r="D53" s="9"/>
    </row>
    <row r="54" spans="1:33" x14ac:dyDescent="0.25">
      <c r="AF54" s="9"/>
    </row>
    <row r="56" spans="1:33" ht="36" customHeight="1" x14ac:dyDescent="0.25">
      <c r="B56" s="10"/>
      <c r="C56" s="10"/>
    </row>
  </sheetData>
  <mergeCells count="20">
    <mergeCell ref="A5:A7"/>
    <mergeCell ref="B5:B7"/>
    <mergeCell ref="C5:C7"/>
    <mergeCell ref="D5:AA5"/>
    <mergeCell ref="Z6:AA6"/>
    <mergeCell ref="B2:AG2"/>
    <mergeCell ref="N6:O6"/>
    <mergeCell ref="P6:Q6"/>
    <mergeCell ref="R6:S6"/>
    <mergeCell ref="T6:U6"/>
    <mergeCell ref="V6:W6"/>
    <mergeCell ref="X6:Y6"/>
    <mergeCell ref="D6:E6"/>
    <mergeCell ref="F6:G6"/>
    <mergeCell ref="H6:I6"/>
    <mergeCell ref="J6:K6"/>
    <mergeCell ref="L6:M6"/>
    <mergeCell ref="AB6:AD6"/>
    <mergeCell ref="AE6:AG6"/>
    <mergeCell ref="AB5:AG5"/>
  </mergeCells>
  <pageMargins left="0.7" right="0.7" top="0.75" bottom="0.75" header="0.3" footer="0.3"/>
  <pageSetup paperSize="9" scale="3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інформація</vt:lpstr>
      <vt:lpstr>інформація!Область_печати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2026-03-04T10:46:13Z</dcterms:modified>
</cp:coreProperties>
</file>