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D:\Управління містобудування та архітектури\Поточні документи\Інформація фінанси\2026р\"/>
    </mc:Choice>
  </mc:AlternateContent>
  <xr:revisionPtr revIDLastSave="0" documentId="13_ncr:1_{3A7EC31E-F3A7-4EB6-B7F4-7821FBC0FA15}" xr6:coauthVersionLast="47" xr6:coauthVersionMax="47" xr10:uidLastSave="{00000000-0000-0000-0000-000000000000}"/>
  <bookViews>
    <workbookView xWindow="735" yWindow="735" windowWidth="21600" windowHeight="11385" xr2:uid="{00000000-000D-0000-FFFF-FFFF00000000}"/>
  </bookViews>
  <sheets>
    <sheet name="Лист1" sheetId="1" r:id="rId1"/>
  </sheets>
  <definedNames>
    <definedName name="Titul">Лист1!$C$2</definedName>
    <definedName name="_xlnm.Print_Titles" localSheetId="0">Лист1!$3:$3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Z5" i="1" l="1"/>
  <c r="Z6" i="1"/>
  <c r="Z7" i="1"/>
  <c r="W5" i="1"/>
  <c r="W6" i="1"/>
  <c r="W7" i="1"/>
  <c r="X13" i="1"/>
  <c r="Y13" i="1"/>
  <c r="K13" i="1"/>
  <c r="Z12" i="1"/>
  <c r="W8" i="1"/>
  <c r="Z8" i="1" s="1"/>
  <c r="W9" i="1"/>
  <c r="Z9" i="1" s="1"/>
  <c r="W10" i="1"/>
  <c r="Z10" i="1" s="1"/>
  <c r="W11" i="1"/>
  <c r="Z11" i="1" s="1"/>
  <c r="W12" i="1"/>
  <c r="W4" i="1"/>
  <c r="Z4" i="1" s="1"/>
  <c r="L13" i="1"/>
  <c r="M13" i="1"/>
  <c r="N13" i="1"/>
  <c r="O13" i="1"/>
  <c r="P13" i="1"/>
  <c r="Q13" i="1"/>
  <c r="R13" i="1"/>
  <c r="S13" i="1"/>
  <c r="T13" i="1"/>
  <c r="U13" i="1"/>
  <c r="V13" i="1"/>
  <c r="W13" i="1" l="1"/>
  <c r="Z13" i="1"/>
</calcChain>
</file>

<file path=xl/sharedStrings.xml><?xml version="1.0" encoding="utf-8"?>
<sst xmlns="http://schemas.openxmlformats.org/spreadsheetml/2006/main" count="68" uniqueCount="54">
  <si>
    <t>№ п/п</t>
  </si>
  <si>
    <t>Оклад</t>
  </si>
  <si>
    <t>Тариф</t>
  </si>
  <si>
    <t>Таб.№</t>
  </si>
  <si>
    <t>Ідент.код</t>
  </si>
  <si>
    <t>1</t>
  </si>
  <si>
    <t>4</t>
  </si>
  <si>
    <t>2882508476</t>
  </si>
  <si>
    <t>2</t>
  </si>
  <si>
    <t>3</t>
  </si>
  <si>
    <t>14</t>
  </si>
  <si>
    <t>3217322163</t>
  </si>
  <si>
    <t>5</t>
  </si>
  <si>
    <t>7</t>
  </si>
  <si>
    <t>3292601386</t>
  </si>
  <si>
    <t>6</t>
  </si>
  <si>
    <t>2502702615</t>
  </si>
  <si>
    <t>2940316041</t>
  </si>
  <si>
    <t>8</t>
  </si>
  <si>
    <t>2347103920</t>
  </si>
  <si>
    <t>9</t>
  </si>
  <si>
    <t>16</t>
  </si>
  <si>
    <t>3785509778</t>
  </si>
  <si>
    <t xml:space="preserve">  Всього  </t>
  </si>
  <si>
    <t xml:space="preserve"> </t>
  </si>
  <si>
    <t>січень 2025 рік</t>
  </si>
  <si>
    <t>лютий 2025 рік</t>
  </si>
  <si>
    <t>березень 2025 рік</t>
  </si>
  <si>
    <t>квітень 2025 рік</t>
  </si>
  <si>
    <t>травень 2025 рік</t>
  </si>
  <si>
    <t>червень 2025 рік</t>
  </si>
  <si>
    <t>липень 2025 рік</t>
  </si>
  <si>
    <t>серпень 2025 рік</t>
  </si>
  <si>
    <t>вересень 2025 рік</t>
  </si>
  <si>
    <t>жовтень 2025 рік</t>
  </si>
  <si>
    <t>листопад 2025 рік</t>
  </si>
  <si>
    <t>грудень 2025 рік</t>
  </si>
  <si>
    <t>січень 2026 рік</t>
  </si>
  <si>
    <t>лютий 2026 рік</t>
  </si>
  <si>
    <t>Всього нараховано за 2025 рік</t>
  </si>
  <si>
    <t>Всього нараховано за  січень-лютий 2026 року</t>
  </si>
  <si>
    <t>Управління містобудування та архітектури Закарпатської ОДА</t>
  </si>
  <si>
    <t xml:space="preserve"> Головний спеціаліст</t>
  </si>
  <si>
    <t>Начальник відділу</t>
  </si>
  <si>
    <t>Головний спеціаліст</t>
  </si>
  <si>
    <t>Заступник начальника управління - начальник відділу</t>
  </si>
  <si>
    <t xml:space="preserve"> Начальник управління</t>
  </si>
  <si>
    <t xml:space="preserve"> Головний спеціаліст-бухгалтер</t>
  </si>
  <si>
    <t>1 - II - 2</t>
  </si>
  <si>
    <t>9 - V - 2</t>
  </si>
  <si>
    <t>9 - VII - 2</t>
  </si>
  <si>
    <t>Класифіка-ційний код посади</t>
  </si>
  <si>
    <t>посада</t>
  </si>
  <si>
    <t xml:space="preserve">Відомість нарахувань заробітної плати працівників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</si>
</sst>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0"/>
  </numFmts>
  <fonts count="12" x14ac:knownFonts="1">
    <font>
      <sz val="10"/>
      <name val="Arial Cyr"/>
      <charset val="204"/>
    </font>
    <font>
      <sz val="10"/>
      <name val="Times New Roman Cyr"/>
      <family val="1"/>
      <charset val="204"/>
    </font>
    <font>
      <u/>
      <sz val="10"/>
      <name val="Times New Roman Cyr"/>
      <family val="1"/>
      <charset val="204"/>
    </font>
    <font>
      <b/>
      <sz val="10"/>
      <name val="Times New Roman Cyr"/>
      <family val="1"/>
      <charset val="204"/>
    </font>
    <font>
      <sz val="9"/>
      <name val="Times New Roman Cyr"/>
      <family val="1"/>
      <charset val="204"/>
    </font>
    <font>
      <sz val="8"/>
      <name val="Times New Roman Cyr"/>
      <family val="1"/>
      <charset val="204"/>
    </font>
    <font>
      <b/>
      <sz val="8"/>
      <name val="Times New Roman Cyr"/>
      <charset val="204"/>
    </font>
    <font>
      <b/>
      <sz val="9"/>
      <name val="Times New Roman Cyr"/>
      <charset val="204"/>
    </font>
    <font>
      <b/>
      <sz val="10"/>
      <name val="Times New Roman Cyr"/>
      <charset val="204"/>
    </font>
    <font>
      <sz val="9"/>
      <name val="Times New Roman Cyr"/>
      <charset val="204"/>
    </font>
    <font>
      <sz val="10"/>
      <color rgb="FF000000"/>
      <name val="Times New Roman"/>
      <family val="1"/>
      <charset val="204"/>
    </font>
    <font>
      <b/>
      <sz val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49" fontId="1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left" vertical="center"/>
    </xf>
    <xf numFmtId="164" fontId="1" fillId="0" borderId="0" xfId="0" applyNumberFormat="1" applyFont="1" applyFill="1" applyBorder="1" applyAlignment="1">
      <alignment horizontal="center" vertical="center"/>
    </xf>
    <xf numFmtId="4" fontId="1" fillId="0" borderId="0" xfId="0" applyNumberFormat="1" applyFont="1" applyFill="1" applyBorder="1" applyAlignment="1">
      <alignment vertical="center"/>
    </xf>
    <xf numFmtId="49" fontId="3" fillId="0" borderId="0" xfId="0" applyNumberFormat="1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left" vertical="center"/>
    </xf>
    <xf numFmtId="2" fontId="3" fillId="0" borderId="0" xfId="0" applyNumberFormat="1" applyFont="1" applyFill="1" applyBorder="1" applyAlignment="1">
      <alignment horizontal="right" vertical="center"/>
    </xf>
    <xf numFmtId="165" fontId="3" fillId="0" borderId="0" xfId="0" applyNumberFormat="1" applyFont="1" applyFill="1" applyBorder="1" applyAlignment="1">
      <alignment horizontal="right" vertical="center"/>
    </xf>
    <xf numFmtId="164" fontId="3" fillId="0" borderId="0" xfId="0" applyNumberFormat="1" applyFont="1" applyFill="1" applyBorder="1" applyAlignment="1">
      <alignment horizontal="center" vertical="center"/>
    </xf>
    <xf numFmtId="4" fontId="3" fillId="0" borderId="0" xfId="0" applyNumberFormat="1" applyFont="1" applyFill="1" applyBorder="1" applyAlignment="1">
      <alignment vertical="center"/>
    </xf>
    <xf numFmtId="49" fontId="4" fillId="0" borderId="0" xfId="0" applyNumberFormat="1" applyFont="1" applyFill="1" applyBorder="1" applyAlignment="1">
      <alignment horizontal="center" vertical="center"/>
    </xf>
    <xf numFmtId="2" fontId="4" fillId="0" borderId="0" xfId="0" applyNumberFormat="1" applyFont="1" applyFill="1" applyBorder="1" applyAlignment="1">
      <alignment horizontal="right" vertical="center" wrapText="1"/>
    </xf>
    <xf numFmtId="165" fontId="4" fillId="0" borderId="0" xfId="0" applyNumberFormat="1" applyFont="1" applyFill="1" applyBorder="1" applyAlignment="1">
      <alignment horizontal="right" vertical="center" wrapText="1"/>
    </xf>
    <xf numFmtId="164" fontId="4" fillId="0" borderId="0" xfId="0" applyNumberFormat="1" applyFont="1" applyFill="1" applyBorder="1" applyAlignment="1">
      <alignment horizontal="center" vertical="center"/>
    </xf>
    <xf numFmtId="4" fontId="4" fillId="0" borderId="0" xfId="0" applyNumberFormat="1" applyFont="1" applyFill="1" applyBorder="1" applyAlignment="1">
      <alignment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" fontId="7" fillId="0" borderId="0" xfId="0" applyNumberFormat="1" applyFont="1" applyFill="1" applyBorder="1" applyAlignment="1">
      <alignment vertical="center"/>
    </xf>
    <xf numFmtId="4" fontId="8" fillId="0" borderId="0" xfId="0" applyNumberFormat="1" applyFont="1" applyFill="1" applyBorder="1" applyAlignment="1">
      <alignment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2" fontId="4" fillId="0" borderId="1" xfId="0" applyNumberFormat="1" applyFont="1" applyFill="1" applyBorder="1" applyAlignment="1">
      <alignment horizontal="right" vertical="center" wrapText="1"/>
    </xf>
    <xf numFmtId="165" fontId="4" fillId="0" borderId="1" xfId="0" applyNumberFormat="1" applyFont="1" applyFill="1" applyBorder="1" applyAlignment="1">
      <alignment horizontal="right" vertical="center" wrapText="1"/>
    </xf>
    <xf numFmtId="164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left" vertical="center"/>
    </xf>
    <xf numFmtId="49" fontId="4" fillId="0" borderId="0" xfId="0" applyNumberFormat="1" applyFont="1" applyFill="1" applyBorder="1" applyAlignment="1">
      <alignment horizontal="left" vertical="center"/>
    </xf>
    <xf numFmtId="2" fontId="1" fillId="0" borderId="0" xfId="0" applyNumberFormat="1" applyFont="1" applyFill="1" applyBorder="1" applyAlignment="1">
      <alignment horizontal="right" vertical="center"/>
    </xf>
    <xf numFmtId="165" fontId="1" fillId="0" borderId="0" xfId="0" applyNumberFormat="1" applyFont="1" applyFill="1" applyBorder="1" applyAlignment="1">
      <alignment horizontal="right" vertical="center"/>
    </xf>
    <xf numFmtId="2" fontId="4" fillId="0" borderId="1" xfId="0" applyNumberFormat="1" applyFont="1" applyFill="1" applyBorder="1" applyAlignment="1">
      <alignment horizontal="right" vertical="center"/>
    </xf>
    <xf numFmtId="165" fontId="4" fillId="0" borderId="1" xfId="0" applyNumberFormat="1" applyFont="1" applyFill="1" applyBorder="1" applyAlignment="1">
      <alignment horizontal="right" vertical="center"/>
    </xf>
    <xf numFmtId="2" fontId="4" fillId="0" borderId="0" xfId="0" applyNumberFormat="1" applyFont="1" applyFill="1" applyBorder="1" applyAlignment="1">
      <alignment horizontal="right" vertical="center"/>
    </xf>
    <xf numFmtId="165" fontId="4" fillId="0" borderId="0" xfId="0" applyNumberFormat="1" applyFont="1" applyFill="1" applyBorder="1" applyAlignment="1">
      <alignment horizontal="right" vertical="center"/>
    </xf>
    <xf numFmtId="49" fontId="5" fillId="0" borderId="4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2" fontId="6" fillId="0" borderId="1" xfId="0" applyNumberFormat="1" applyFont="1" applyFill="1" applyBorder="1" applyAlignment="1">
      <alignment horizontal="center" vertical="center" wrapText="1"/>
    </xf>
    <xf numFmtId="165" fontId="6" fillId="0" borderId="1" xfId="0" applyNumberFormat="1" applyFont="1" applyFill="1" applyBorder="1" applyAlignment="1">
      <alignment horizontal="center" vertical="center" wrapText="1"/>
    </xf>
    <xf numFmtId="164" fontId="6" fillId="0" borderId="1" xfId="0" applyNumberFormat="1" applyFont="1" applyFill="1" applyBorder="1" applyAlignment="1">
      <alignment horizontal="center" vertical="center" wrapText="1"/>
    </xf>
    <xf numFmtId="4" fontId="9" fillId="0" borderId="1" xfId="0" applyNumberFormat="1" applyFont="1" applyBorder="1" applyAlignment="1">
      <alignment vertical="center"/>
    </xf>
    <xf numFmtId="4" fontId="4" fillId="0" borderId="0" xfId="0" applyNumberFormat="1" applyFont="1" applyFill="1" applyBorder="1" applyAlignment="1">
      <alignment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2" fontId="4" fillId="0" borderId="1" xfId="0" applyNumberFormat="1" applyFont="1" applyFill="1" applyBorder="1" applyAlignment="1">
      <alignment horizontal="right" vertical="center" wrapText="1"/>
    </xf>
    <xf numFmtId="165" fontId="4" fillId="0" borderId="1" xfId="0" applyNumberFormat="1" applyFont="1" applyFill="1" applyBorder="1" applyAlignment="1">
      <alignment horizontal="right" vertical="center" wrapText="1"/>
    </xf>
    <xf numFmtId="164" fontId="4" fillId="0" borderId="1" xfId="0" applyNumberFormat="1" applyFont="1" applyFill="1" applyBorder="1" applyAlignment="1">
      <alignment horizontal="center" vertical="center"/>
    </xf>
    <xf numFmtId="4" fontId="7" fillId="0" borderId="1" xfId="0" applyNumberFormat="1" applyFont="1" applyFill="1" applyBorder="1" applyAlignment="1">
      <alignment vertical="center"/>
    </xf>
    <xf numFmtId="49" fontId="4" fillId="0" borderId="1" xfId="0" applyNumberFormat="1" applyFont="1" applyFill="1" applyBorder="1" applyAlignment="1">
      <alignment horizontal="left" vertical="center"/>
    </xf>
    <xf numFmtId="4" fontId="9" fillId="0" borderId="1" xfId="0" applyNumberFormat="1" applyFont="1" applyFill="1" applyBorder="1" applyAlignment="1">
      <alignment vertical="center"/>
    </xf>
    <xf numFmtId="0" fontId="10" fillId="0" borderId="1" xfId="0" applyFont="1" applyBorder="1" applyAlignment="1">
      <alignment horizontal="center"/>
    </xf>
    <xf numFmtId="0" fontId="11" fillId="0" borderId="1" xfId="0" applyFont="1" applyBorder="1" applyAlignment="1">
      <alignment wrapText="1"/>
    </xf>
    <xf numFmtId="49" fontId="4" fillId="0" borderId="2" xfId="0" applyNumberFormat="1" applyFont="1" applyFill="1" applyBorder="1" applyAlignment="1">
      <alignment horizontal="left" vertical="center" wrapText="1"/>
    </xf>
    <xf numFmtId="0" fontId="0" fillId="0" borderId="4" xfId="0" applyBorder="1" applyAlignment="1">
      <alignment vertical="center" wrapText="1"/>
    </xf>
    <xf numFmtId="0" fontId="0" fillId="0" borderId="3" xfId="0" applyBorder="1" applyAlignment="1">
      <alignment vertical="center" wrapText="1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Right="0"/>
  </sheetPr>
  <dimension ref="A1:AY23"/>
  <sheetViews>
    <sheetView tabSelected="1" workbookViewId="0">
      <pane xSplit="3" ySplit="3" topLeftCell="J4" activePane="bottomRight" state="frozen"/>
      <selection pane="topRight" activeCell="D1" sqref="D1"/>
      <selection pane="bottomLeft" activeCell="A3" sqref="A3"/>
      <selection pane="bottomRight" activeCell="T19" sqref="T19"/>
    </sheetView>
  </sheetViews>
  <sheetFormatPr defaultColWidth="8.42578125" defaultRowHeight="12" outlineLevelCol="1" x14ac:dyDescent="0.2"/>
  <cols>
    <col min="1" max="1" width="4.28515625" style="11" customWidth="1"/>
    <col min="2" max="2" width="5.7109375" style="11" hidden="1" customWidth="1"/>
    <col min="3" max="3" width="23.5703125" style="28" customWidth="1"/>
    <col min="4" max="4" width="11.7109375" style="18" hidden="1" customWidth="1" collapsed="1"/>
    <col min="5" max="5" width="8.42578125" style="12" hidden="1" customWidth="1" outlineLevel="1"/>
    <col min="6" max="6" width="8.42578125" style="13" hidden="1" customWidth="1" outlineLevel="1"/>
    <col min="7" max="7" width="22.85546875" style="14" hidden="1" customWidth="1"/>
    <col min="8" max="8" width="0.42578125" style="14" hidden="1" customWidth="1"/>
    <col min="9" max="9" width="0.7109375" style="14" hidden="1" customWidth="1"/>
    <col min="10" max="10" width="10.42578125" style="14" customWidth="1"/>
    <col min="11" max="15" width="8.42578125" style="15"/>
    <col min="16" max="17" width="8.7109375" style="15" bestFit="1" customWidth="1"/>
    <col min="18" max="22" width="8.42578125" style="15"/>
    <col min="23" max="23" width="10.42578125" style="15" customWidth="1"/>
    <col min="24" max="24" width="8.42578125" style="15"/>
    <col min="25" max="25" width="8.7109375" style="15" bestFit="1" customWidth="1"/>
    <col min="26" max="26" width="10.42578125" style="20" customWidth="1"/>
    <col min="27" max="27" width="0" style="15" hidden="1" customWidth="1"/>
    <col min="28" max="16384" width="8.42578125" style="15"/>
  </cols>
  <sheetData>
    <row r="1" spans="1:51" s="4" customFormat="1" ht="21.75" customHeight="1" x14ac:dyDescent="0.2">
      <c r="A1" s="1"/>
      <c r="B1" s="1"/>
      <c r="C1" s="2" t="s">
        <v>53</v>
      </c>
      <c r="D1" s="17"/>
      <c r="E1" s="29"/>
      <c r="F1" s="30"/>
      <c r="G1" s="3"/>
      <c r="H1" s="3"/>
      <c r="I1" s="3"/>
      <c r="J1" s="3"/>
      <c r="Z1" s="21"/>
    </row>
    <row r="2" spans="1:51" s="10" customFormat="1" ht="19.5" customHeight="1" x14ac:dyDescent="0.2">
      <c r="A2" s="5"/>
      <c r="B2" s="5"/>
      <c r="C2" s="6" t="s">
        <v>41</v>
      </c>
      <c r="D2" s="5"/>
      <c r="E2" s="7"/>
      <c r="F2" s="8"/>
      <c r="G2" s="9"/>
      <c r="H2" s="9"/>
      <c r="I2" s="9"/>
      <c r="J2" s="9"/>
      <c r="Z2" s="21"/>
    </row>
    <row r="3" spans="1:51" s="16" customFormat="1" ht="55.5" customHeight="1" x14ac:dyDescent="0.15">
      <c r="A3" s="19" t="s">
        <v>0</v>
      </c>
      <c r="B3" s="19" t="s">
        <v>3</v>
      </c>
      <c r="C3" s="37" t="s">
        <v>52</v>
      </c>
      <c r="D3" s="19" t="s">
        <v>4</v>
      </c>
      <c r="E3" s="38" t="s">
        <v>1</v>
      </c>
      <c r="F3" s="39" t="s">
        <v>2</v>
      </c>
      <c r="G3" s="40"/>
      <c r="H3" s="40"/>
      <c r="I3" s="40"/>
      <c r="J3" s="52" t="s">
        <v>51</v>
      </c>
      <c r="K3" s="19" t="s">
        <v>25</v>
      </c>
      <c r="L3" s="19" t="s">
        <v>26</v>
      </c>
      <c r="M3" s="19" t="s">
        <v>27</v>
      </c>
      <c r="N3" s="19" t="s">
        <v>28</v>
      </c>
      <c r="O3" s="19" t="s">
        <v>29</v>
      </c>
      <c r="P3" s="19" t="s">
        <v>30</v>
      </c>
      <c r="Q3" s="19" t="s">
        <v>31</v>
      </c>
      <c r="R3" s="19" t="s">
        <v>32</v>
      </c>
      <c r="S3" s="19" t="s">
        <v>33</v>
      </c>
      <c r="T3" s="19" t="s">
        <v>34</v>
      </c>
      <c r="U3" s="19" t="s">
        <v>35</v>
      </c>
      <c r="V3" s="19" t="s">
        <v>36</v>
      </c>
      <c r="W3" s="19" t="s">
        <v>39</v>
      </c>
      <c r="X3" s="19" t="s">
        <v>37</v>
      </c>
      <c r="Y3" s="19" t="s">
        <v>38</v>
      </c>
      <c r="Z3" s="19" t="s">
        <v>40</v>
      </c>
      <c r="AA3" s="35"/>
      <c r="AB3" s="36"/>
      <c r="AC3" s="36"/>
      <c r="AD3" s="36"/>
      <c r="AE3" s="36"/>
      <c r="AF3" s="36"/>
      <c r="AG3" s="36"/>
      <c r="AH3" s="36"/>
      <c r="AI3" s="36"/>
      <c r="AJ3" s="36"/>
      <c r="AK3" s="36"/>
      <c r="AL3" s="36"/>
      <c r="AM3" s="36"/>
      <c r="AN3" s="36"/>
      <c r="AO3" s="36"/>
      <c r="AP3" s="36"/>
      <c r="AQ3" s="36"/>
      <c r="AR3" s="36"/>
      <c r="AS3" s="36"/>
      <c r="AT3" s="36"/>
      <c r="AU3" s="36"/>
      <c r="AV3" s="36"/>
      <c r="AW3" s="36"/>
      <c r="AX3" s="36"/>
      <c r="AY3" s="36"/>
    </row>
    <row r="4" spans="1:51" ht="12.75" x14ac:dyDescent="0.2">
      <c r="A4" s="22" t="s">
        <v>5</v>
      </c>
      <c r="B4" s="22" t="s">
        <v>6</v>
      </c>
      <c r="C4" s="49" t="s">
        <v>46</v>
      </c>
      <c r="D4" s="44" t="s">
        <v>16</v>
      </c>
      <c r="E4" s="45">
        <v>60974</v>
      </c>
      <c r="F4" s="46"/>
      <c r="G4" s="47"/>
      <c r="H4" s="47"/>
      <c r="I4" s="47"/>
      <c r="J4" s="51" t="s">
        <v>48</v>
      </c>
      <c r="K4" s="41">
        <v>50834.84</v>
      </c>
      <c r="L4" s="50">
        <v>37134.57</v>
      </c>
      <c r="M4" s="50">
        <v>61797.15</v>
      </c>
      <c r="N4" s="50">
        <v>54552</v>
      </c>
      <c r="O4" s="50">
        <v>54552</v>
      </c>
      <c r="P4" s="50">
        <v>103538.76</v>
      </c>
      <c r="Q4" s="50">
        <v>47833</v>
      </c>
      <c r="R4" s="50">
        <v>91177.97</v>
      </c>
      <c r="S4" s="50">
        <v>75520.61</v>
      </c>
      <c r="T4" s="50">
        <v>33286.67</v>
      </c>
      <c r="U4" s="50">
        <v>54685.23</v>
      </c>
      <c r="V4" s="50">
        <v>69802.98</v>
      </c>
      <c r="W4" s="48">
        <f>K4+L4+M4+N4+O4+P4+Q4+R4+S4+T4+U4+V4</f>
        <v>734715.78</v>
      </c>
      <c r="X4" s="41">
        <v>34394.6</v>
      </c>
      <c r="Y4" s="50">
        <v>115398.9</v>
      </c>
      <c r="Z4" s="48">
        <f>X4+Y4</f>
        <v>149793.5</v>
      </c>
    </row>
    <row r="5" spans="1:51" s="42" customFormat="1" ht="24.75" customHeight="1" x14ac:dyDescent="0.2">
      <c r="A5" s="43" t="s">
        <v>8</v>
      </c>
      <c r="B5" s="43"/>
      <c r="C5" s="53" t="s">
        <v>45</v>
      </c>
      <c r="D5" s="54"/>
      <c r="E5" s="54"/>
      <c r="F5" s="54"/>
      <c r="G5" s="55"/>
      <c r="H5" s="47"/>
      <c r="I5" s="47"/>
      <c r="J5" s="51" t="s">
        <v>48</v>
      </c>
      <c r="K5" s="41">
        <v>51864</v>
      </c>
      <c r="L5" s="50">
        <v>47076.75</v>
      </c>
      <c r="M5" s="50">
        <v>48672.5</v>
      </c>
      <c r="N5" s="50">
        <v>50268.25</v>
      </c>
      <c r="O5" s="50">
        <v>50268.25</v>
      </c>
      <c r="P5" s="50">
        <v>45481</v>
      </c>
      <c r="Q5" s="50">
        <v>141108.1</v>
      </c>
      <c r="R5" s="50">
        <v>42289.5</v>
      </c>
      <c r="S5" s="50">
        <v>52153.63</v>
      </c>
      <c r="T5" s="50">
        <v>49353.91</v>
      </c>
      <c r="U5" s="50">
        <v>51997.23</v>
      </c>
      <c r="V5" s="50">
        <v>64763.23</v>
      </c>
      <c r="W5" s="48">
        <f t="shared" ref="W5:W7" si="0">K5+L5+M5+N5+O5+P5+Q5+R5+S5+T5+U5+V5</f>
        <v>695296.35</v>
      </c>
      <c r="X5" s="41">
        <v>32715</v>
      </c>
      <c r="Y5" s="50">
        <v>98913.53</v>
      </c>
      <c r="Z5" s="48">
        <f t="shared" ref="Z5:Z7" si="1">X5+Y5</f>
        <v>131628.53</v>
      </c>
    </row>
    <row r="6" spans="1:51" s="42" customFormat="1" ht="12.75" x14ac:dyDescent="0.2">
      <c r="A6" s="43" t="s">
        <v>9</v>
      </c>
      <c r="B6" s="43"/>
      <c r="C6" s="49" t="s">
        <v>43</v>
      </c>
      <c r="D6" s="44" t="s">
        <v>7</v>
      </c>
      <c r="E6" s="45">
        <v>34062</v>
      </c>
      <c r="F6" s="46"/>
      <c r="G6" s="47"/>
      <c r="H6" s="47"/>
      <c r="I6" s="47"/>
      <c r="J6" s="51" t="s">
        <v>49</v>
      </c>
      <c r="K6" s="41"/>
      <c r="L6" s="50"/>
      <c r="M6" s="50"/>
      <c r="N6" s="50"/>
      <c r="O6" s="50"/>
      <c r="P6" s="50"/>
      <c r="Q6" s="50"/>
      <c r="R6" s="50"/>
      <c r="S6" s="50">
        <v>14348.77</v>
      </c>
      <c r="T6" s="50">
        <v>35074.83</v>
      </c>
      <c r="U6" s="50">
        <v>35074.83</v>
      </c>
      <c r="V6" s="50">
        <v>35074.83</v>
      </c>
      <c r="W6" s="48">
        <f t="shared" si="0"/>
        <v>119573.26000000001</v>
      </c>
      <c r="X6" s="41">
        <v>22100.6</v>
      </c>
      <c r="Y6" s="50">
        <v>60480.5</v>
      </c>
      <c r="Z6" s="48">
        <f t="shared" si="1"/>
        <v>82581.100000000006</v>
      </c>
    </row>
    <row r="7" spans="1:51" s="42" customFormat="1" ht="12" customHeight="1" x14ac:dyDescent="0.2">
      <c r="A7" s="43" t="s">
        <v>6</v>
      </c>
      <c r="B7" s="43"/>
      <c r="C7" s="49" t="s">
        <v>42</v>
      </c>
      <c r="D7" s="44"/>
      <c r="E7" s="45"/>
      <c r="F7" s="46"/>
      <c r="G7" s="47"/>
      <c r="H7" s="47"/>
      <c r="I7" s="47"/>
      <c r="J7" s="51" t="s">
        <v>50</v>
      </c>
      <c r="K7" s="41">
        <v>42413.73</v>
      </c>
      <c r="L7" s="50">
        <v>37108.85</v>
      </c>
      <c r="M7" s="50">
        <v>37995</v>
      </c>
      <c r="N7" s="50">
        <v>37995</v>
      </c>
      <c r="O7" s="50">
        <v>36549.279999999999</v>
      </c>
      <c r="P7" s="50">
        <v>57826.879999999997</v>
      </c>
      <c r="Q7" s="50">
        <v>78789.56</v>
      </c>
      <c r="R7" s="50">
        <v>22890.799999999999</v>
      </c>
      <c r="S7" s="50">
        <v>40130.120000000003</v>
      </c>
      <c r="T7" s="50"/>
      <c r="U7" s="50"/>
      <c r="V7" s="50"/>
      <c r="W7" s="48">
        <f t="shared" si="0"/>
        <v>391699.22000000003</v>
      </c>
      <c r="X7" s="41"/>
      <c r="Y7" s="50"/>
      <c r="Z7" s="48">
        <f t="shared" si="1"/>
        <v>0</v>
      </c>
    </row>
    <row r="8" spans="1:51" ht="12.75" customHeight="1" x14ac:dyDescent="0.2">
      <c r="A8" s="43" t="s">
        <v>12</v>
      </c>
      <c r="B8" s="22" t="s">
        <v>10</v>
      </c>
      <c r="C8" s="27" t="s">
        <v>44</v>
      </c>
      <c r="D8" s="23" t="s">
        <v>11</v>
      </c>
      <c r="E8" s="24">
        <v>24954</v>
      </c>
      <c r="F8" s="25"/>
      <c r="G8" s="26"/>
      <c r="H8" s="26"/>
      <c r="I8" s="26"/>
      <c r="J8" s="51" t="s">
        <v>50</v>
      </c>
      <c r="K8" s="41">
        <v>23239.9</v>
      </c>
      <c r="L8" s="50">
        <v>20581.45</v>
      </c>
      <c r="M8" s="50">
        <v>21467.599999999999</v>
      </c>
      <c r="N8" s="50">
        <v>20781.009999999998</v>
      </c>
      <c r="O8" s="50">
        <v>22627.65</v>
      </c>
      <c r="P8" s="50">
        <v>20935.91</v>
      </c>
      <c r="Q8" s="50">
        <v>42087.49</v>
      </c>
      <c r="R8" s="50">
        <v>18277.46</v>
      </c>
      <c r="S8" s="50">
        <v>44871</v>
      </c>
      <c r="T8" s="50">
        <v>20632.68</v>
      </c>
      <c r="U8" s="50">
        <v>23727.59</v>
      </c>
      <c r="V8" s="50">
        <v>32589.09</v>
      </c>
      <c r="W8" s="48">
        <f t="shared" ref="W8:W12" si="2">K8+L8+M8+N8+O8+P8+Q8+R8+S8+T8+U8+V8</f>
        <v>311818.83</v>
      </c>
      <c r="X8" s="41">
        <v>14497.18</v>
      </c>
      <c r="Y8" s="50">
        <v>31298.03</v>
      </c>
      <c r="Z8" s="48">
        <f t="shared" ref="Z8:Z12" si="3">X8+Y8</f>
        <v>45795.21</v>
      </c>
    </row>
    <row r="9" spans="1:51" ht="12.75" x14ac:dyDescent="0.2">
      <c r="A9" s="43" t="s">
        <v>15</v>
      </c>
      <c r="B9" s="22" t="s">
        <v>13</v>
      </c>
      <c r="C9" s="27" t="s">
        <v>42</v>
      </c>
      <c r="D9" s="23" t="s">
        <v>14</v>
      </c>
      <c r="E9" s="24">
        <v>24954</v>
      </c>
      <c r="F9" s="25"/>
      <c r="G9" s="26"/>
      <c r="H9" s="26"/>
      <c r="I9" s="26"/>
      <c r="J9" s="51" t="s">
        <v>50</v>
      </c>
      <c r="K9" s="41">
        <v>22073.17</v>
      </c>
      <c r="L9" s="50">
        <v>36562.03</v>
      </c>
      <c r="M9" s="50">
        <v>25566.66</v>
      </c>
      <c r="N9" s="50">
        <v>26452.81</v>
      </c>
      <c r="O9" s="50">
        <v>26552.81</v>
      </c>
      <c r="P9" s="50">
        <v>73933.649999999994</v>
      </c>
      <c r="Q9" s="50">
        <v>26552.81</v>
      </c>
      <c r="R9" s="50">
        <v>22366.14</v>
      </c>
      <c r="S9" s="50">
        <v>27775.21</v>
      </c>
      <c r="T9" s="50">
        <v>27572.19</v>
      </c>
      <c r="U9" s="50">
        <v>27572.19</v>
      </c>
      <c r="V9" s="50">
        <v>36433.69</v>
      </c>
      <c r="W9" s="48">
        <f t="shared" si="2"/>
        <v>379413.36000000004</v>
      </c>
      <c r="X9" s="41">
        <v>17132.259999999998</v>
      </c>
      <c r="Y9" s="50">
        <v>39783.839999999997</v>
      </c>
      <c r="Z9" s="48">
        <f t="shared" si="3"/>
        <v>56916.099999999991</v>
      </c>
    </row>
    <row r="10" spans="1:51" ht="12.75" x14ac:dyDescent="0.2">
      <c r="A10" s="22" t="s">
        <v>13</v>
      </c>
      <c r="B10" s="22" t="s">
        <v>9</v>
      </c>
      <c r="C10" s="27" t="s">
        <v>47</v>
      </c>
      <c r="D10" s="23" t="s">
        <v>17</v>
      </c>
      <c r="E10" s="24">
        <v>24954</v>
      </c>
      <c r="F10" s="25"/>
      <c r="G10" s="26"/>
      <c r="H10" s="26"/>
      <c r="I10" s="26"/>
      <c r="J10" s="51" t="s">
        <v>50</v>
      </c>
      <c r="K10" s="41">
        <v>28752.799999999999</v>
      </c>
      <c r="L10" s="50">
        <v>28752.799999999999</v>
      </c>
      <c r="M10" s="50">
        <v>26216.23</v>
      </c>
      <c r="N10" s="50">
        <v>29858.37</v>
      </c>
      <c r="O10" s="50">
        <v>60840.04</v>
      </c>
      <c r="P10" s="50">
        <v>44294.3</v>
      </c>
      <c r="Q10" s="50">
        <v>28117.9</v>
      </c>
      <c r="R10" s="50">
        <v>24602.48</v>
      </c>
      <c r="S10" s="50">
        <v>34712.39</v>
      </c>
      <c r="T10" s="50">
        <v>28986.03</v>
      </c>
      <c r="U10" s="50">
        <v>31966.89</v>
      </c>
      <c r="V10" s="50">
        <v>39505.65</v>
      </c>
      <c r="W10" s="48">
        <f t="shared" si="2"/>
        <v>406605.88</v>
      </c>
      <c r="X10" s="41">
        <v>15639.48</v>
      </c>
      <c r="Y10" s="50">
        <v>39323.980000000003</v>
      </c>
      <c r="Z10" s="48">
        <f t="shared" si="3"/>
        <v>54963.460000000006</v>
      </c>
    </row>
    <row r="11" spans="1:51" ht="12.75" x14ac:dyDescent="0.2">
      <c r="A11" s="22" t="s">
        <v>18</v>
      </c>
      <c r="B11" s="22" t="s">
        <v>18</v>
      </c>
      <c r="C11" s="27" t="s">
        <v>42</v>
      </c>
      <c r="D11" s="23" t="s">
        <v>19</v>
      </c>
      <c r="E11" s="24">
        <v>24954</v>
      </c>
      <c r="F11" s="25"/>
      <c r="G11" s="26"/>
      <c r="H11" s="26"/>
      <c r="I11" s="26"/>
      <c r="J11" s="51" t="s">
        <v>50</v>
      </c>
      <c r="K11" s="41">
        <v>25921.119999999999</v>
      </c>
      <c r="L11" s="50">
        <v>23262.67</v>
      </c>
      <c r="M11" s="50">
        <v>24148.82</v>
      </c>
      <c r="N11" s="50">
        <v>24491.56</v>
      </c>
      <c r="O11" s="50">
        <v>24503.279999999999</v>
      </c>
      <c r="P11" s="50">
        <v>23617.13</v>
      </c>
      <c r="Q11" s="50">
        <v>49505.01</v>
      </c>
      <c r="R11" s="50">
        <v>29481.87</v>
      </c>
      <c r="S11" s="50">
        <v>40430.620000000003</v>
      </c>
      <c r="T11" s="50">
        <v>26408.81</v>
      </c>
      <c r="U11" s="50">
        <v>26408.81</v>
      </c>
      <c r="V11" s="50">
        <v>35270.31</v>
      </c>
      <c r="W11" s="48">
        <f t="shared" si="2"/>
        <v>353450.01</v>
      </c>
      <c r="X11" s="41">
        <v>17586.05</v>
      </c>
      <c r="Y11" s="50">
        <v>37654.559999999998</v>
      </c>
      <c r="Z11" s="48">
        <f t="shared" si="3"/>
        <v>55240.61</v>
      </c>
    </row>
    <row r="12" spans="1:51" ht="12.75" x14ac:dyDescent="0.2">
      <c r="A12" s="22" t="s">
        <v>20</v>
      </c>
      <c r="B12" s="22" t="s">
        <v>21</v>
      </c>
      <c r="C12" s="27" t="s">
        <v>42</v>
      </c>
      <c r="D12" s="23" t="s">
        <v>22</v>
      </c>
      <c r="E12" s="24">
        <v>24954</v>
      </c>
      <c r="F12" s="25"/>
      <c r="G12" s="26"/>
      <c r="H12" s="26"/>
      <c r="I12" s="26"/>
      <c r="J12" s="51" t="s">
        <v>50</v>
      </c>
      <c r="K12" s="50"/>
      <c r="L12" s="50"/>
      <c r="M12" s="50"/>
      <c r="N12" s="50"/>
      <c r="O12" s="50"/>
      <c r="P12" s="50"/>
      <c r="Q12" s="50"/>
      <c r="R12" s="50"/>
      <c r="S12" s="50"/>
      <c r="T12" s="50">
        <v>9316.2900000000009</v>
      </c>
      <c r="U12" s="50">
        <v>20614.68</v>
      </c>
      <c r="V12" s="50">
        <v>23373.13</v>
      </c>
      <c r="W12" s="48">
        <f t="shared" si="2"/>
        <v>53304.100000000006</v>
      </c>
      <c r="X12" s="50">
        <v>13833</v>
      </c>
      <c r="Y12" s="50">
        <v>28421.47</v>
      </c>
      <c r="Z12" s="48">
        <f t="shared" si="3"/>
        <v>42254.47</v>
      </c>
    </row>
    <row r="13" spans="1:51" x14ac:dyDescent="0.2">
      <c r="A13" s="22"/>
      <c r="B13" s="22"/>
      <c r="C13" s="27" t="s">
        <v>23</v>
      </c>
      <c r="D13" s="22"/>
      <c r="E13" s="31"/>
      <c r="F13" s="32"/>
      <c r="G13" s="26"/>
      <c r="H13" s="26"/>
      <c r="I13" s="26"/>
      <c r="J13" s="26"/>
      <c r="K13" s="50">
        <f t="shared" ref="K13:Z13" si="4">SUM(K4:K12)</f>
        <v>245099.56</v>
      </c>
      <c r="L13" s="50">
        <f t="shared" si="4"/>
        <v>230479.12</v>
      </c>
      <c r="M13" s="50">
        <f t="shared" si="4"/>
        <v>245863.96000000002</v>
      </c>
      <c r="N13" s="50">
        <f t="shared" si="4"/>
        <v>244399</v>
      </c>
      <c r="O13" s="50">
        <f t="shared" si="4"/>
        <v>275893.31</v>
      </c>
      <c r="P13" s="50">
        <f t="shared" si="4"/>
        <v>369627.63</v>
      </c>
      <c r="Q13" s="50">
        <f t="shared" si="4"/>
        <v>413993.87000000005</v>
      </c>
      <c r="R13" s="50">
        <f t="shared" si="4"/>
        <v>251086.22</v>
      </c>
      <c r="S13" s="50">
        <f t="shared" si="4"/>
        <v>329942.34999999998</v>
      </c>
      <c r="T13" s="50">
        <f t="shared" si="4"/>
        <v>230631.41</v>
      </c>
      <c r="U13" s="50">
        <f t="shared" si="4"/>
        <v>272047.45</v>
      </c>
      <c r="V13" s="50">
        <f t="shared" si="4"/>
        <v>336812.91</v>
      </c>
      <c r="W13" s="48">
        <f t="shared" si="4"/>
        <v>3445876.7899999996</v>
      </c>
      <c r="X13" s="50">
        <f t="shared" si="4"/>
        <v>167898.16999999998</v>
      </c>
      <c r="Y13" s="50">
        <f t="shared" si="4"/>
        <v>451274.80999999994</v>
      </c>
      <c r="Z13" s="48">
        <f t="shared" si="4"/>
        <v>619172.98</v>
      </c>
    </row>
    <row r="14" spans="1:51" x14ac:dyDescent="0.2">
      <c r="A14" s="11" t="s">
        <v>24</v>
      </c>
      <c r="D14" s="11"/>
      <c r="E14" s="33"/>
      <c r="F14" s="34"/>
    </row>
    <row r="15" spans="1:51" x14ac:dyDescent="0.2">
      <c r="A15" s="11" t="s">
        <v>24</v>
      </c>
      <c r="D15" s="11"/>
      <c r="E15" s="33"/>
      <c r="F15" s="34"/>
    </row>
    <row r="16" spans="1:51" x14ac:dyDescent="0.2">
      <c r="D16" s="11"/>
      <c r="E16" s="33"/>
      <c r="F16" s="34"/>
    </row>
    <row r="17" spans="4:6" x14ac:dyDescent="0.2">
      <c r="D17" s="11"/>
      <c r="E17" s="33"/>
      <c r="F17" s="34"/>
    </row>
    <row r="18" spans="4:6" x14ac:dyDescent="0.2">
      <c r="D18" s="11"/>
      <c r="E18" s="33"/>
      <c r="F18" s="34"/>
    </row>
    <row r="19" spans="4:6" x14ac:dyDescent="0.2">
      <c r="D19" s="11"/>
      <c r="E19" s="33"/>
      <c r="F19" s="34"/>
    </row>
    <row r="20" spans="4:6" x14ac:dyDescent="0.2">
      <c r="D20" s="11"/>
      <c r="E20" s="33"/>
      <c r="F20" s="34"/>
    </row>
    <row r="21" spans="4:6" x14ac:dyDescent="0.2">
      <c r="D21" s="11"/>
      <c r="E21" s="33"/>
      <c r="F21" s="34"/>
    </row>
    <row r="22" spans="4:6" x14ac:dyDescent="0.2">
      <c r="D22" s="11"/>
      <c r="E22" s="33"/>
      <c r="F22" s="34"/>
    </row>
    <row r="23" spans="4:6" x14ac:dyDescent="0.2">
      <c r="D23" s="11"/>
      <c r="E23" s="33"/>
      <c r="F23" s="34"/>
    </row>
  </sheetData>
  <mergeCells count="1">
    <mergeCell ref="C5:G5"/>
  </mergeCells>
  <phoneticPr fontId="0" type="noConversion"/>
  <pageMargins left="0.35433070866141736" right="0.35433070866141736" top="0.59055118110236227" bottom="0.39370078740157483" header="0" footer="0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2</vt:i4>
      </vt:variant>
    </vt:vector>
  </HeadingPairs>
  <TitlesOfParts>
    <vt:vector size="3" baseType="lpstr">
      <vt:lpstr>Лист1</vt:lpstr>
      <vt:lpstr>Titul</vt:lpstr>
      <vt:lpstr>Лист1!Заголовки_для_друку</vt:lpstr>
    </vt:vector>
  </TitlesOfParts>
  <Company>1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Intel</dc:creator>
  <cp:lastModifiedBy>Intel</cp:lastModifiedBy>
  <cp:lastPrinted>2026-03-09T10:37:25Z</cp:lastPrinted>
  <dcterms:created xsi:type="dcterms:W3CDTF">2000-06-22T10:19:58Z</dcterms:created>
  <dcterms:modified xsi:type="dcterms:W3CDTF">2026-03-09T12:48:12Z</dcterms:modified>
</cp:coreProperties>
</file>