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kharkivoda-my.sharepoint.com/personal/gyzenko_kharkivoda_gov_ua/Documents/Робочий стіл/Запит/"/>
    </mc:Choice>
  </mc:AlternateContent>
  <xr:revisionPtr revIDLastSave="826" documentId="8_{BC4C9FED-6B87-4D12-8805-E8AEA67D1741}" xr6:coauthVersionLast="47" xr6:coauthVersionMax="47" xr10:uidLastSave="{B1D83614-89E9-4E5B-A1CE-D854D85AD600}"/>
  <bookViews>
    <workbookView xWindow="-120" yWindow="-120" windowWidth="29040" windowHeight="15720" xr2:uid="{1AF3CAA4-8CAC-4413-8B4F-7AA6AEAB8E84}"/>
  </bookViews>
  <sheets>
    <sheet name="Лист1" sheetId="4" r:id="rId1"/>
  </sheets>
  <definedNames>
    <definedName name="CycleD">#REF!</definedName>
    <definedName name="CycleH">#REF!</definedName>
    <definedName name="CycleT">#REF!</definedName>
    <definedName name="CycleT2">#REF!</definedName>
    <definedName name="Detail">#REF!</definedName>
    <definedName name="Detail3">#REF!</definedName>
    <definedName name="Detail4">#REF!</definedName>
    <definedName name="Header">#REF!</definedName>
    <definedName name="Header2">#REF!</definedName>
    <definedName name="MakePage">35</definedName>
    <definedName name="MPageCount">36</definedName>
    <definedName name="MPageRange" hidden="1">Лист1!$A$773:$A$799</definedName>
    <definedName name="PageNumber" hidden="1">36</definedName>
    <definedName name="RCurrencyRow">#REF!</definedName>
    <definedName name="RText">#REF!</definedName>
    <definedName name="RText2">#REF!</definedName>
    <definedName name="Summery">#REF!</definedName>
    <definedName name="Title">#REF!</definedName>
    <definedName name="Total">#REF!</definedName>
    <definedName name="Total2">#REF!</definedName>
    <definedName name="Total3">#REF!</definedName>
    <definedName name="Валюта">#REF!</definedName>
    <definedName name="ВидНач">#REF!</definedName>
    <definedName name="Виробіток">#REF!</definedName>
    <definedName name="ВсегоВалНач">#REF!</definedName>
    <definedName name="ВсегоДни">#REF!</definedName>
    <definedName name="ВсегоНач">#REF!</definedName>
    <definedName name="ВсегоЧасы">#REF!</definedName>
    <definedName name="ДатаПост">#REF!</definedName>
    <definedName name="ДатаПр">#REF!</definedName>
    <definedName name="ДатаРож">#REF!</definedName>
    <definedName name="ДатаУвол">#REF!</definedName>
    <definedName name="ДниЧасы">#REF!</definedName>
    <definedName name="Должность">#REF!</definedName>
    <definedName name="ИдентКод">#REF!</definedName>
    <definedName name="ИтогВсегоНач">#REF!</definedName>
    <definedName name="ИтогНач">#REF!</definedName>
    <definedName name="Итого">#REF!</definedName>
    <definedName name="ИтогоДни">#REF!</definedName>
    <definedName name="ИтогоЧасы">#REF!</definedName>
    <definedName name="ИтогПриказСумма">#REF!</definedName>
    <definedName name="ИтогЧелВсегоНач">#REF!</definedName>
    <definedName name="ИтогЧелНач">#REF!</definedName>
    <definedName name="Курс">#REF!</definedName>
    <definedName name="Макрос_разбиения">#REF!</definedName>
    <definedName name="НачУд">#REF!</definedName>
    <definedName name="НомерПр">#REF!</definedName>
    <definedName name="НомНач">#REF!</definedName>
    <definedName name="Оклад">#REF!</definedName>
    <definedName name="Организация">#REF!</definedName>
    <definedName name="ПериодЗа">#REF!</definedName>
    <definedName name="ПериодПрЗа">#REF!</definedName>
    <definedName name="Подразделение">#REF!</definedName>
    <definedName name="Приказ">#REF!</definedName>
    <definedName name="ПриказПарам">#REF!</definedName>
    <definedName name="ПриказПо">#REF!</definedName>
    <definedName name="ПриказПрим">#REF!</definedName>
    <definedName name="ПриказС">#REF!</definedName>
    <definedName name="ПриказСумма">#REF!</definedName>
    <definedName name="ПриказСуммаВал">#REF!</definedName>
    <definedName name="Состав">#REF!</definedName>
    <definedName name="Сотрудник">#REF!</definedName>
    <definedName name="СуммаВалНач">#REF!</definedName>
    <definedName name="СуммаНач">#REF!</definedName>
    <definedName name="СуммаНач1">#REF!</definedName>
    <definedName name="СуммаУд1">#REF!</definedName>
    <definedName name="ФИОГлавбух">#REF!</definedName>
    <definedName name="ФИОДиректор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551" i="4" l="1"/>
  <c r="U551" i="4"/>
  <c r="V551" i="4"/>
  <c r="T397" i="4"/>
  <c r="U397" i="4"/>
  <c r="V397" i="4"/>
  <c r="T111" i="4"/>
  <c r="U111" i="4"/>
  <c r="V111" i="4"/>
  <c r="BC793" i="4"/>
  <c r="AY793" i="4"/>
  <c r="AU793" i="4"/>
  <c r="AQ793" i="4"/>
  <c r="AM793" i="4"/>
  <c r="AI793" i="4"/>
  <c r="AE793" i="4"/>
  <c r="AA793" i="4"/>
  <c r="W793" i="4"/>
  <c r="W792" i="4"/>
  <c r="S793" i="4"/>
  <c r="S792" i="4"/>
  <c r="O793" i="4"/>
  <c r="O792" i="4"/>
  <c r="K793" i="4"/>
  <c r="K792" i="4"/>
  <c r="G793" i="4"/>
  <c r="G792" i="4"/>
  <c r="C792" i="4"/>
  <c r="A794" i="4"/>
  <c r="BG793" i="4"/>
  <c r="C793" i="4"/>
  <c r="BC788" i="4"/>
  <c r="AY788" i="4"/>
  <c r="AU788" i="4"/>
  <c r="AQ788" i="4"/>
  <c r="AM788" i="4"/>
  <c r="AI788" i="4"/>
  <c r="AE788" i="4"/>
  <c r="AA788" i="4"/>
  <c r="W788" i="4"/>
  <c r="S788" i="4"/>
  <c r="O788" i="4"/>
  <c r="K788" i="4"/>
  <c r="G788" i="4"/>
  <c r="BG788" i="4"/>
  <c r="C788" i="4"/>
  <c r="BC771" i="4"/>
  <c r="AY771" i="4"/>
  <c r="AU771" i="4"/>
  <c r="AQ771" i="4"/>
  <c r="AM771" i="4"/>
  <c r="AI771" i="4"/>
  <c r="AE771" i="4"/>
  <c r="AA771" i="4"/>
  <c r="W771" i="4"/>
  <c r="S771" i="4"/>
  <c r="S770" i="4"/>
  <c r="O771" i="4"/>
  <c r="O770" i="4"/>
  <c r="K771" i="4"/>
  <c r="K770" i="4"/>
  <c r="G771" i="4"/>
  <c r="G770" i="4"/>
  <c r="C770" i="4"/>
  <c r="A772" i="4"/>
  <c r="BG771" i="4"/>
  <c r="C771" i="4"/>
  <c r="BC766" i="4"/>
  <c r="AY766" i="4"/>
  <c r="AU766" i="4"/>
  <c r="AQ766" i="4"/>
  <c r="AM766" i="4"/>
  <c r="AI766" i="4"/>
  <c r="AE766" i="4"/>
  <c r="AA766" i="4"/>
  <c r="W766" i="4"/>
  <c r="S766" i="4"/>
  <c r="O766" i="4"/>
  <c r="K766" i="4"/>
  <c r="G766" i="4"/>
  <c r="BG766" i="4"/>
  <c r="C766" i="4"/>
  <c r="BC749" i="4"/>
  <c r="BC748" i="4"/>
  <c r="AY749" i="4"/>
  <c r="AY748" i="4"/>
  <c r="AU749" i="4"/>
  <c r="AU748" i="4"/>
  <c r="AQ749" i="4"/>
  <c r="AQ748" i="4"/>
  <c r="AM749" i="4"/>
  <c r="AM748" i="4"/>
  <c r="AI749" i="4"/>
  <c r="AI748" i="4"/>
  <c r="AE749" i="4"/>
  <c r="AE748" i="4"/>
  <c r="AA749" i="4"/>
  <c r="AA748" i="4"/>
  <c r="W749" i="4"/>
  <c r="S749" i="4"/>
  <c r="O749" i="4"/>
  <c r="O748" i="4"/>
  <c r="K749" i="4"/>
  <c r="K748" i="4"/>
  <c r="G749" i="4"/>
  <c r="G748" i="4"/>
  <c r="C748" i="4"/>
  <c r="A750" i="4"/>
  <c r="BG749" i="4"/>
  <c r="C749" i="4"/>
  <c r="BC744" i="4"/>
  <c r="AY744" i="4"/>
  <c r="AU744" i="4"/>
  <c r="AQ744" i="4"/>
  <c r="AM744" i="4"/>
  <c r="AI744" i="4"/>
  <c r="AE744" i="4"/>
  <c r="AA744" i="4"/>
  <c r="W744" i="4"/>
  <c r="S744" i="4"/>
  <c r="O744" i="4"/>
  <c r="K744" i="4"/>
  <c r="G744" i="4"/>
  <c r="BG744" i="4"/>
  <c r="C744" i="4"/>
  <c r="BC727" i="4"/>
  <c r="AY727" i="4"/>
  <c r="AU727" i="4"/>
  <c r="AQ727" i="4"/>
  <c r="AM727" i="4"/>
  <c r="AI727" i="4"/>
  <c r="AE727" i="4"/>
  <c r="AA727" i="4"/>
  <c r="W727" i="4"/>
  <c r="S727" i="4"/>
  <c r="O727" i="4"/>
  <c r="O726" i="4"/>
  <c r="K727" i="4"/>
  <c r="K726" i="4"/>
  <c r="G727" i="4"/>
  <c r="G726" i="4"/>
  <c r="C726" i="4"/>
  <c r="A728" i="4"/>
  <c r="BG727" i="4"/>
  <c r="C727" i="4"/>
  <c r="BC722" i="4"/>
  <c r="AY722" i="4"/>
  <c r="AU722" i="4"/>
  <c r="AQ722" i="4"/>
  <c r="AM722" i="4"/>
  <c r="AI722" i="4"/>
  <c r="AE722" i="4"/>
  <c r="AA722" i="4"/>
  <c r="W722" i="4"/>
  <c r="S722" i="4"/>
  <c r="O722" i="4"/>
  <c r="K722" i="4"/>
  <c r="G722" i="4"/>
  <c r="BG722" i="4"/>
  <c r="C722" i="4"/>
  <c r="BC705" i="4"/>
  <c r="AY705" i="4"/>
  <c r="AU705" i="4"/>
  <c r="AQ705" i="4"/>
  <c r="AM705" i="4"/>
  <c r="AI705" i="4"/>
  <c r="AE705" i="4"/>
  <c r="AA705" i="4"/>
  <c r="W705" i="4"/>
  <c r="W704" i="4"/>
  <c r="S705" i="4"/>
  <c r="S704" i="4"/>
  <c r="O705" i="4"/>
  <c r="O704" i="4"/>
  <c r="K705" i="4"/>
  <c r="K704" i="4"/>
  <c r="G705" i="4"/>
  <c r="G704" i="4"/>
  <c r="C704" i="4"/>
  <c r="A706" i="4"/>
  <c r="BG705" i="4"/>
  <c r="C705" i="4"/>
  <c r="BC700" i="4"/>
  <c r="AY700" i="4"/>
  <c r="AU700" i="4"/>
  <c r="AQ700" i="4"/>
  <c r="AM700" i="4"/>
  <c r="AI700" i="4"/>
  <c r="AE700" i="4"/>
  <c r="AA700" i="4"/>
  <c r="W700" i="4"/>
  <c r="S700" i="4"/>
  <c r="O700" i="4"/>
  <c r="K700" i="4"/>
  <c r="G700" i="4"/>
  <c r="BG700" i="4"/>
  <c r="C700" i="4"/>
  <c r="BC683" i="4"/>
  <c r="BC682" i="4"/>
  <c r="AY683" i="4"/>
  <c r="AY682" i="4"/>
  <c r="AU683" i="4"/>
  <c r="AU682" i="4"/>
  <c r="AQ683" i="4"/>
  <c r="AQ682" i="4"/>
  <c r="AM683" i="4"/>
  <c r="AM682" i="4"/>
  <c r="AI683" i="4"/>
  <c r="AI682" i="4"/>
  <c r="AE683" i="4"/>
  <c r="AE682" i="4"/>
  <c r="AA683" i="4"/>
  <c r="W683" i="4"/>
  <c r="S683" i="4"/>
  <c r="O683" i="4"/>
  <c r="K683" i="4"/>
  <c r="G683" i="4"/>
  <c r="A684" i="4"/>
  <c r="BG683" i="4"/>
  <c r="C683" i="4"/>
  <c r="BC678" i="4"/>
  <c r="AY678" i="4"/>
  <c r="AU678" i="4"/>
  <c r="AQ678" i="4"/>
  <c r="AM678" i="4"/>
  <c r="AI678" i="4"/>
  <c r="AE678" i="4"/>
  <c r="AA678" i="4"/>
  <c r="W678" i="4"/>
  <c r="S678" i="4"/>
  <c r="O678" i="4"/>
  <c r="K678" i="4"/>
  <c r="G678" i="4"/>
  <c r="BG678" i="4"/>
  <c r="C678" i="4"/>
  <c r="BC661" i="4"/>
  <c r="AY661" i="4"/>
  <c r="AU661" i="4"/>
  <c r="AQ661" i="4"/>
  <c r="AM661" i="4"/>
  <c r="AI661" i="4"/>
  <c r="AE661" i="4"/>
  <c r="AA661" i="4"/>
  <c r="W661" i="4"/>
  <c r="S661" i="4"/>
  <c r="O661" i="4"/>
  <c r="K661" i="4"/>
  <c r="G661" i="4"/>
  <c r="A662" i="4"/>
  <c r="BG661" i="4"/>
  <c r="C661" i="4"/>
  <c r="BC656" i="4"/>
  <c r="AY656" i="4"/>
  <c r="AU656" i="4"/>
  <c r="AQ656" i="4"/>
  <c r="AM656" i="4"/>
  <c r="AI656" i="4"/>
  <c r="AE656" i="4"/>
  <c r="AA656" i="4"/>
  <c r="W656" i="4"/>
  <c r="S656" i="4"/>
  <c r="O656" i="4"/>
  <c r="K656" i="4"/>
  <c r="G656" i="4"/>
  <c r="BG656" i="4"/>
  <c r="C656" i="4"/>
  <c r="BC639" i="4"/>
  <c r="BC638" i="4"/>
  <c r="AY639" i="4"/>
  <c r="AY638" i="4"/>
  <c r="AU639" i="4"/>
  <c r="AU638" i="4"/>
  <c r="AQ639" i="4"/>
  <c r="AQ638" i="4"/>
  <c r="AM639" i="4"/>
  <c r="AM638" i="4"/>
  <c r="AI639" i="4"/>
  <c r="AI638" i="4"/>
  <c r="AE639" i="4"/>
  <c r="AE638" i="4"/>
  <c r="AA639" i="4"/>
  <c r="AA638" i="4"/>
  <c r="W639" i="4"/>
  <c r="W638" i="4"/>
  <c r="S639" i="4"/>
  <c r="S638" i="4"/>
  <c r="O639" i="4"/>
  <c r="O638" i="4"/>
  <c r="K639" i="4"/>
  <c r="K638" i="4"/>
  <c r="G639" i="4"/>
  <c r="G638" i="4"/>
  <c r="C638" i="4"/>
  <c r="A640" i="4"/>
  <c r="BG639" i="4"/>
  <c r="C639" i="4"/>
  <c r="BC634" i="4"/>
  <c r="AY634" i="4"/>
  <c r="AU634" i="4"/>
  <c r="AQ634" i="4"/>
  <c r="AM634" i="4"/>
  <c r="AI634" i="4"/>
  <c r="AE634" i="4"/>
  <c r="AA634" i="4"/>
  <c r="W634" i="4"/>
  <c r="S634" i="4"/>
  <c r="O634" i="4"/>
  <c r="K634" i="4"/>
  <c r="G634" i="4"/>
  <c r="BG634" i="4"/>
  <c r="C634" i="4"/>
  <c r="BC618" i="4"/>
  <c r="BC617" i="4"/>
  <c r="AY618" i="4"/>
  <c r="AY617" i="4"/>
  <c r="AU618" i="4"/>
  <c r="AU617" i="4"/>
  <c r="AQ618" i="4"/>
  <c r="AQ617" i="4"/>
  <c r="AM618" i="4"/>
  <c r="AM617" i="4"/>
  <c r="AI618" i="4"/>
  <c r="AI617" i="4"/>
  <c r="AE618" i="4"/>
  <c r="AE617" i="4"/>
  <c r="AA618" i="4"/>
  <c r="AA617" i="4"/>
  <c r="W618" i="4"/>
  <c r="W617" i="4"/>
  <c r="S618" i="4"/>
  <c r="O618" i="4"/>
  <c r="K618" i="4"/>
  <c r="G618" i="4"/>
  <c r="A619" i="4"/>
  <c r="BG618" i="4"/>
  <c r="C618" i="4"/>
  <c r="BC613" i="4"/>
  <c r="AY613" i="4"/>
  <c r="AU613" i="4"/>
  <c r="AQ613" i="4"/>
  <c r="AM613" i="4"/>
  <c r="AI613" i="4"/>
  <c r="AE613" i="4"/>
  <c r="AA613" i="4"/>
  <c r="W613" i="4"/>
  <c r="S613" i="4"/>
  <c r="O613" i="4"/>
  <c r="K613" i="4"/>
  <c r="G613" i="4"/>
  <c r="BG613" i="4"/>
  <c r="C613" i="4"/>
  <c r="BC596" i="4"/>
  <c r="BC595" i="4"/>
  <c r="AY596" i="4"/>
  <c r="AY595" i="4"/>
  <c r="AU596" i="4"/>
  <c r="AU595" i="4"/>
  <c r="AQ596" i="4"/>
  <c r="AQ595" i="4"/>
  <c r="AM596" i="4"/>
  <c r="AM595" i="4"/>
  <c r="AI596" i="4"/>
  <c r="AI595" i="4"/>
  <c r="AE596" i="4"/>
  <c r="AE595" i="4"/>
  <c r="AA596" i="4"/>
  <c r="AA595" i="4"/>
  <c r="W596" i="4"/>
  <c r="W595" i="4"/>
  <c r="S596" i="4"/>
  <c r="O596" i="4"/>
  <c r="K596" i="4"/>
  <c r="G596" i="4"/>
  <c r="A597" i="4"/>
  <c r="BG596" i="4"/>
  <c r="C596" i="4"/>
  <c r="BC591" i="4"/>
  <c r="AY591" i="4"/>
  <c r="AU591" i="4"/>
  <c r="AQ591" i="4"/>
  <c r="AM591" i="4"/>
  <c r="AI591" i="4"/>
  <c r="AE591" i="4"/>
  <c r="AA591" i="4"/>
  <c r="W591" i="4"/>
  <c r="S591" i="4"/>
  <c r="O591" i="4"/>
  <c r="K591" i="4"/>
  <c r="G591" i="4"/>
  <c r="BG591" i="4"/>
  <c r="C591" i="4"/>
  <c r="BC574" i="4"/>
  <c r="BC573" i="4"/>
  <c r="AY574" i="4"/>
  <c r="AY573" i="4"/>
  <c r="AU574" i="4"/>
  <c r="AU573" i="4"/>
  <c r="AQ574" i="4"/>
  <c r="AQ573" i="4"/>
  <c r="AM574" i="4"/>
  <c r="AM573" i="4"/>
  <c r="AI574" i="4"/>
  <c r="AI573" i="4"/>
  <c r="AE574" i="4"/>
  <c r="AE573" i="4"/>
  <c r="AA574" i="4"/>
  <c r="AA573" i="4"/>
  <c r="W574" i="4"/>
  <c r="W573" i="4"/>
  <c r="S574" i="4"/>
  <c r="O574" i="4"/>
  <c r="K574" i="4"/>
  <c r="G574" i="4"/>
  <c r="A575" i="4"/>
  <c r="BG574" i="4"/>
  <c r="C574" i="4"/>
  <c r="BC569" i="4"/>
  <c r="AY569" i="4"/>
  <c r="AU569" i="4"/>
  <c r="AQ569" i="4"/>
  <c r="AM569" i="4"/>
  <c r="AI569" i="4"/>
  <c r="AE569" i="4"/>
  <c r="AA569" i="4"/>
  <c r="W569" i="4"/>
  <c r="S569" i="4"/>
  <c r="O569" i="4"/>
  <c r="K569" i="4"/>
  <c r="G569" i="4"/>
  <c r="BG569" i="4"/>
  <c r="C569" i="4"/>
  <c r="BC552" i="4"/>
  <c r="BC551" i="4"/>
  <c r="AY552" i="4"/>
  <c r="AY551" i="4"/>
  <c r="AU552" i="4"/>
  <c r="AU551" i="4"/>
  <c r="AQ552" i="4"/>
  <c r="AQ551" i="4"/>
  <c r="AM552" i="4"/>
  <c r="AM551" i="4"/>
  <c r="AI552" i="4"/>
  <c r="AI551" i="4"/>
  <c r="AE552" i="4"/>
  <c r="AE551" i="4"/>
  <c r="AA552" i="4"/>
  <c r="AA551" i="4"/>
  <c r="W552" i="4"/>
  <c r="W551" i="4"/>
  <c r="S552" i="4"/>
  <c r="O552" i="4"/>
  <c r="K552" i="4"/>
  <c r="G552" i="4"/>
  <c r="A553" i="4"/>
  <c r="BG552" i="4"/>
  <c r="C552" i="4"/>
  <c r="BC547" i="4"/>
  <c r="AY547" i="4"/>
  <c r="AU547" i="4"/>
  <c r="AQ547" i="4"/>
  <c r="AM547" i="4"/>
  <c r="AI547" i="4"/>
  <c r="AE547" i="4"/>
  <c r="AA547" i="4"/>
  <c r="W547" i="4"/>
  <c r="S547" i="4"/>
  <c r="O547" i="4"/>
  <c r="K547" i="4"/>
  <c r="G547" i="4"/>
  <c r="BG547" i="4"/>
  <c r="C547" i="4"/>
  <c r="BC530" i="4"/>
  <c r="BC529" i="4"/>
  <c r="AY530" i="4"/>
  <c r="AY529" i="4"/>
  <c r="AU530" i="4"/>
  <c r="AU529" i="4"/>
  <c r="AQ530" i="4"/>
  <c r="AQ529" i="4"/>
  <c r="AM530" i="4"/>
  <c r="AM529" i="4"/>
  <c r="AI530" i="4"/>
  <c r="AI529" i="4"/>
  <c r="AE530" i="4"/>
  <c r="AE529" i="4"/>
  <c r="AA530" i="4"/>
  <c r="AA529" i="4"/>
  <c r="W530" i="4"/>
  <c r="W529" i="4"/>
  <c r="S530" i="4"/>
  <c r="O530" i="4"/>
  <c r="K530" i="4"/>
  <c r="G530" i="4"/>
  <c r="A531" i="4"/>
  <c r="BG530" i="4"/>
  <c r="C530" i="4"/>
  <c r="BC525" i="4"/>
  <c r="AY525" i="4"/>
  <c r="AU525" i="4"/>
  <c r="AQ525" i="4"/>
  <c r="AM525" i="4"/>
  <c r="AI525" i="4"/>
  <c r="AE525" i="4"/>
  <c r="AA525" i="4"/>
  <c r="W525" i="4"/>
  <c r="S525" i="4"/>
  <c r="O525" i="4"/>
  <c r="K525" i="4"/>
  <c r="G525" i="4"/>
  <c r="BG525" i="4"/>
  <c r="C525" i="4"/>
  <c r="BC508" i="4"/>
  <c r="BC507" i="4"/>
  <c r="AY508" i="4"/>
  <c r="AY507" i="4"/>
  <c r="AU508" i="4"/>
  <c r="AU507" i="4"/>
  <c r="AQ508" i="4"/>
  <c r="AQ507" i="4"/>
  <c r="AM508" i="4"/>
  <c r="AM507" i="4"/>
  <c r="AI508" i="4"/>
  <c r="AI507" i="4"/>
  <c r="AE508" i="4"/>
  <c r="AE507" i="4"/>
  <c r="AA508" i="4"/>
  <c r="AA507" i="4"/>
  <c r="W508" i="4"/>
  <c r="W507" i="4"/>
  <c r="S508" i="4"/>
  <c r="O508" i="4"/>
  <c r="K508" i="4"/>
  <c r="G508" i="4"/>
  <c r="A509" i="4"/>
  <c r="BG508" i="4"/>
  <c r="C508" i="4"/>
  <c r="BC503" i="4"/>
  <c r="AY503" i="4"/>
  <c r="AU503" i="4"/>
  <c r="AQ503" i="4"/>
  <c r="AM503" i="4"/>
  <c r="AI503" i="4"/>
  <c r="AE503" i="4"/>
  <c r="AA503" i="4"/>
  <c r="W503" i="4"/>
  <c r="S503" i="4"/>
  <c r="O503" i="4"/>
  <c r="K503" i="4"/>
  <c r="G503" i="4"/>
  <c r="BG503" i="4"/>
  <c r="C503" i="4"/>
  <c r="BC486" i="4"/>
  <c r="BC485" i="4"/>
  <c r="AY486" i="4"/>
  <c r="AY485" i="4"/>
  <c r="AU486" i="4"/>
  <c r="AU485" i="4"/>
  <c r="AQ486" i="4"/>
  <c r="AQ485" i="4"/>
  <c r="AM486" i="4"/>
  <c r="AM485" i="4"/>
  <c r="AI486" i="4"/>
  <c r="AI485" i="4"/>
  <c r="AE486" i="4"/>
  <c r="AE485" i="4"/>
  <c r="AA486" i="4"/>
  <c r="AA485" i="4"/>
  <c r="W486" i="4"/>
  <c r="W485" i="4"/>
  <c r="S486" i="4"/>
  <c r="O486" i="4"/>
  <c r="K486" i="4"/>
  <c r="G486" i="4"/>
  <c r="A487" i="4"/>
  <c r="BG486" i="4"/>
  <c r="C486" i="4"/>
  <c r="BC481" i="4"/>
  <c r="AY481" i="4"/>
  <c r="AU481" i="4"/>
  <c r="AQ481" i="4"/>
  <c r="AM481" i="4"/>
  <c r="AI481" i="4"/>
  <c r="AE481" i="4"/>
  <c r="AA481" i="4"/>
  <c r="W481" i="4"/>
  <c r="S481" i="4"/>
  <c r="O481" i="4"/>
  <c r="K481" i="4"/>
  <c r="G481" i="4"/>
  <c r="BG481" i="4"/>
  <c r="C481" i="4"/>
  <c r="BC464" i="4"/>
  <c r="BC463" i="4"/>
  <c r="AY464" i="4"/>
  <c r="AY463" i="4"/>
  <c r="AU464" i="4"/>
  <c r="AU463" i="4"/>
  <c r="AQ464" i="4"/>
  <c r="AQ463" i="4"/>
  <c r="AM464" i="4"/>
  <c r="AM463" i="4"/>
  <c r="AI464" i="4"/>
  <c r="AI463" i="4"/>
  <c r="AE464" i="4"/>
  <c r="AE463" i="4"/>
  <c r="AA464" i="4"/>
  <c r="AA463" i="4"/>
  <c r="W464" i="4"/>
  <c r="W463" i="4"/>
  <c r="S464" i="4"/>
  <c r="O464" i="4"/>
  <c r="K464" i="4"/>
  <c r="G464" i="4"/>
  <c r="C463" i="4"/>
  <c r="A465" i="4"/>
  <c r="BG464" i="4"/>
  <c r="C464" i="4"/>
  <c r="BC459" i="4"/>
  <c r="AY459" i="4"/>
  <c r="AU459" i="4"/>
  <c r="AQ459" i="4"/>
  <c r="AM459" i="4"/>
  <c r="AI459" i="4"/>
  <c r="AE459" i="4"/>
  <c r="AA459" i="4"/>
  <c r="W459" i="4"/>
  <c r="S459" i="4"/>
  <c r="O459" i="4"/>
  <c r="K459" i="4"/>
  <c r="G459" i="4"/>
  <c r="BG459" i="4"/>
  <c r="C459" i="4"/>
  <c r="BC442" i="4"/>
  <c r="BC441" i="4"/>
  <c r="AY442" i="4"/>
  <c r="AY441" i="4"/>
  <c r="AU442" i="4"/>
  <c r="AU441" i="4"/>
  <c r="AQ442" i="4"/>
  <c r="AQ441" i="4"/>
  <c r="AM442" i="4"/>
  <c r="AM441" i="4"/>
  <c r="AI442" i="4"/>
  <c r="AI441" i="4"/>
  <c r="AE442" i="4"/>
  <c r="AE441" i="4"/>
  <c r="AA442" i="4"/>
  <c r="AA441" i="4"/>
  <c r="W442" i="4"/>
  <c r="W441" i="4"/>
  <c r="S442" i="4"/>
  <c r="O442" i="4"/>
  <c r="K442" i="4"/>
  <c r="G442" i="4"/>
  <c r="A443" i="4"/>
  <c r="BG442" i="4"/>
  <c r="C442" i="4"/>
  <c r="BC437" i="4"/>
  <c r="AY437" i="4"/>
  <c r="AU437" i="4"/>
  <c r="AQ437" i="4"/>
  <c r="AM437" i="4"/>
  <c r="AI437" i="4"/>
  <c r="AE437" i="4"/>
  <c r="AA437" i="4"/>
  <c r="W437" i="4"/>
  <c r="S437" i="4"/>
  <c r="O437" i="4"/>
  <c r="K437" i="4"/>
  <c r="G437" i="4"/>
  <c r="BG437" i="4"/>
  <c r="C437" i="4"/>
  <c r="BC420" i="4"/>
  <c r="BC419" i="4"/>
  <c r="AY420" i="4"/>
  <c r="AY419" i="4"/>
  <c r="AU420" i="4"/>
  <c r="AU419" i="4"/>
  <c r="AQ420" i="4"/>
  <c r="AQ419" i="4"/>
  <c r="AM420" i="4"/>
  <c r="AM419" i="4"/>
  <c r="AI420" i="4"/>
  <c r="AI419" i="4"/>
  <c r="AE420" i="4"/>
  <c r="AE419" i="4"/>
  <c r="AA420" i="4"/>
  <c r="AA419" i="4"/>
  <c r="W420" i="4"/>
  <c r="W419" i="4"/>
  <c r="S420" i="4"/>
  <c r="O420" i="4"/>
  <c r="K420" i="4"/>
  <c r="G420" i="4"/>
  <c r="A421" i="4"/>
  <c r="BG420" i="4"/>
  <c r="C420" i="4"/>
  <c r="BC415" i="4"/>
  <c r="AY415" i="4"/>
  <c r="AU415" i="4"/>
  <c r="AQ415" i="4"/>
  <c r="AM415" i="4"/>
  <c r="AI415" i="4"/>
  <c r="AE415" i="4"/>
  <c r="AA415" i="4"/>
  <c r="W415" i="4"/>
  <c r="S415" i="4"/>
  <c r="O415" i="4"/>
  <c r="K415" i="4"/>
  <c r="G415" i="4"/>
  <c r="BG415" i="4"/>
  <c r="C415" i="4"/>
  <c r="BC398" i="4"/>
  <c r="BC397" i="4"/>
  <c r="AY398" i="4"/>
  <c r="AY397" i="4"/>
  <c r="AU398" i="4"/>
  <c r="AU397" i="4"/>
  <c r="AQ398" i="4"/>
  <c r="AQ397" i="4"/>
  <c r="AM398" i="4"/>
  <c r="AM397" i="4"/>
  <c r="AI398" i="4"/>
  <c r="AI397" i="4"/>
  <c r="AE398" i="4"/>
  <c r="AE397" i="4"/>
  <c r="AA398" i="4"/>
  <c r="AA397" i="4"/>
  <c r="W398" i="4"/>
  <c r="W397" i="4"/>
  <c r="S398" i="4"/>
  <c r="O398" i="4"/>
  <c r="K398" i="4"/>
  <c r="G398" i="4"/>
  <c r="A399" i="4"/>
  <c r="BG398" i="4"/>
  <c r="C398" i="4"/>
  <c r="BC393" i="4"/>
  <c r="AY393" i="4"/>
  <c r="AU393" i="4"/>
  <c r="AQ393" i="4"/>
  <c r="AM393" i="4"/>
  <c r="AI393" i="4"/>
  <c r="AE393" i="4"/>
  <c r="AA393" i="4"/>
  <c r="W393" i="4"/>
  <c r="S393" i="4"/>
  <c r="O393" i="4"/>
  <c r="K393" i="4"/>
  <c r="G393" i="4"/>
  <c r="BG393" i="4"/>
  <c r="C393" i="4"/>
  <c r="BC376" i="4"/>
  <c r="BC375" i="4"/>
  <c r="AY376" i="4"/>
  <c r="AY375" i="4"/>
  <c r="AU376" i="4"/>
  <c r="AU375" i="4"/>
  <c r="AQ376" i="4"/>
  <c r="AQ375" i="4"/>
  <c r="AM376" i="4"/>
  <c r="AM375" i="4"/>
  <c r="AI376" i="4"/>
  <c r="AI375" i="4"/>
  <c r="AE376" i="4"/>
  <c r="AE375" i="4"/>
  <c r="AA376" i="4"/>
  <c r="AA375" i="4"/>
  <c r="W376" i="4"/>
  <c r="W375" i="4"/>
  <c r="S376" i="4"/>
  <c r="O376" i="4"/>
  <c r="K376" i="4"/>
  <c r="G376" i="4"/>
  <c r="A377" i="4"/>
  <c r="BG376" i="4"/>
  <c r="C376" i="4"/>
  <c r="BC371" i="4"/>
  <c r="AY371" i="4"/>
  <c r="AU371" i="4"/>
  <c r="AQ371" i="4"/>
  <c r="AM371" i="4"/>
  <c r="AI371" i="4"/>
  <c r="AE371" i="4"/>
  <c r="AA371" i="4"/>
  <c r="W371" i="4"/>
  <c r="S371" i="4"/>
  <c r="O371" i="4"/>
  <c r="K371" i="4"/>
  <c r="G371" i="4"/>
  <c r="BG371" i="4"/>
  <c r="C371" i="4"/>
  <c r="BC354" i="4"/>
  <c r="BC353" i="4"/>
  <c r="AY354" i="4"/>
  <c r="AY353" i="4"/>
  <c r="AU354" i="4"/>
  <c r="AU353" i="4"/>
  <c r="AQ354" i="4"/>
  <c r="AQ353" i="4"/>
  <c r="AM354" i="4"/>
  <c r="AM353" i="4"/>
  <c r="AI354" i="4"/>
  <c r="AI353" i="4"/>
  <c r="AE354" i="4"/>
  <c r="AE353" i="4"/>
  <c r="AA354" i="4"/>
  <c r="AA353" i="4"/>
  <c r="W354" i="4"/>
  <c r="S354" i="4"/>
  <c r="O354" i="4"/>
  <c r="K354" i="4"/>
  <c r="G354" i="4"/>
  <c r="A355" i="4"/>
  <c r="BG354" i="4"/>
  <c r="C354" i="4"/>
  <c r="BC349" i="4"/>
  <c r="AY349" i="4"/>
  <c r="AU349" i="4"/>
  <c r="AQ349" i="4"/>
  <c r="AM349" i="4"/>
  <c r="AI349" i="4"/>
  <c r="AE349" i="4"/>
  <c r="AA349" i="4"/>
  <c r="W349" i="4"/>
  <c r="S349" i="4"/>
  <c r="O349" i="4"/>
  <c r="K349" i="4"/>
  <c r="G349" i="4"/>
  <c r="BG349" i="4"/>
  <c r="C349" i="4"/>
  <c r="BC332" i="4"/>
  <c r="BC331" i="4"/>
  <c r="AY332" i="4"/>
  <c r="AY331" i="4"/>
  <c r="AU332" i="4"/>
  <c r="AU331" i="4"/>
  <c r="AQ332" i="4"/>
  <c r="AQ331" i="4"/>
  <c r="AM332" i="4"/>
  <c r="AM331" i="4"/>
  <c r="AI332" i="4"/>
  <c r="AI331" i="4"/>
  <c r="AE332" i="4"/>
  <c r="AE331" i="4"/>
  <c r="AA332" i="4"/>
  <c r="AA331" i="4"/>
  <c r="W332" i="4"/>
  <c r="W331" i="4"/>
  <c r="S332" i="4"/>
  <c r="O332" i="4"/>
  <c r="K332" i="4"/>
  <c r="G332" i="4"/>
  <c r="A333" i="4"/>
  <c r="BG332" i="4"/>
  <c r="C332" i="4"/>
  <c r="BC327" i="4"/>
  <c r="AY327" i="4"/>
  <c r="AU327" i="4"/>
  <c r="AQ327" i="4"/>
  <c r="AM327" i="4"/>
  <c r="AI327" i="4"/>
  <c r="AE327" i="4"/>
  <c r="AA327" i="4"/>
  <c r="W327" i="4"/>
  <c r="S327" i="4"/>
  <c r="O327" i="4"/>
  <c r="K327" i="4"/>
  <c r="G327" i="4"/>
  <c r="BG327" i="4"/>
  <c r="C327" i="4"/>
  <c r="BC310" i="4"/>
  <c r="BC309" i="4"/>
  <c r="AY310" i="4"/>
  <c r="AY309" i="4"/>
  <c r="AU310" i="4"/>
  <c r="AU309" i="4"/>
  <c r="AQ310" i="4"/>
  <c r="AQ309" i="4"/>
  <c r="AM310" i="4"/>
  <c r="AM309" i="4"/>
  <c r="AI310" i="4"/>
  <c r="AI309" i="4"/>
  <c r="AE310" i="4"/>
  <c r="AE309" i="4"/>
  <c r="AA310" i="4"/>
  <c r="AA309" i="4"/>
  <c r="W310" i="4"/>
  <c r="W309" i="4"/>
  <c r="S310" i="4"/>
  <c r="O310" i="4"/>
  <c r="K310" i="4"/>
  <c r="G310" i="4"/>
  <c r="A311" i="4"/>
  <c r="BG310" i="4"/>
  <c r="C310" i="4"/>
  <c r="BC305" i="4"/>
  <c r="AY305" i="4"/>
  <c r="AU305" i="4"/>
  <c r="AQ305" i="4"/>
  <c r="AM305" i="4"/>
  <c r="AI305" i="4"/>
  <c r="AE305" i="4"/>
  <c r="AA305" i="4"/>
  <c r="W305" i="4"/>
  <c r="S305" i="4"/>
  <c r="O305" i="4"/>
  <c r="K305" i="4"/>
  <c r="G305" i="4"/>
  <c r="BG305" i="4"/>
  <c r="C305" i="4"/>
  <c r="BC288" i="4"/>
  <c r="BC287" i="4"/>
  <c r="AY288" i="4"/>
  <c r="AY287" i="4"/>
  <c r="AU288" i="4"/>
  <c r="AU287" i="4"/>
  <c r="AQ288" i="4"/>
  <c r="AQ287" i="4"/>
  <c r="AM288" i="4"/>
  <c r="AM287" i="4"/>
  <c r="AI288" i="4"/>
  <c r="AI287" i="4"/>
  <c r="AE288" i="4"/>
  <c r="AE287" i="4"/>
  <c r="AA288" i="4"/>
  <c r="AA287" i="4"/>
  <c r="W288" i="4"/>
  <c r="W287" i="4"/>
  <c r="S288" i="4"/>
  <c r="O288" i="4"/>
  <c r="K288" i="4"/>
  <c r="G288" i="4"/>
  <c r="A289" i="4"/>
  <c r="BG288" i="4"/>
  <c r="C288" i="4"/>
  <c r="BC283" i="4"/>
  <c r="AY283" i="4"/>
  <c r="AU283" i="4"/>
  <c r="AQ283" i="4"/>
  <c r="AM283" i="4"/>
  <c r="AI283" i="4"/>
  <c r="AE283" i="4"/>
  <c r="AA283" i="4"/>
  <c r="W283" i="4"/>
  <c r="S283" i="4"/>
  <c r="O283" i="4"/>
  <c r="K283" i="4"/>
  <c r="G283" i="4"/>
  <c r="BG283" i="4"/>
  <c r="C283" i="4"/>
  <c r="BC266" i="4"/>
  <c r="BC265" i="4"/>
  <c r="AY266" i="4"/>
  <c r="AY265" i="4"/>
  <c r="AU266" i="4"/>
  <c r="AU265" i="4"/>
  <c r="AQ266" i="4"/>
  <c r="AQ265" i="4"/>
  <c r="AM266" i="4"/>
  <c r="AM265" i="4"/>
  <c r="AI266" i="4"/>
  <c r="AI265" i="4"/>
  <c r="AE266" i="4"/>
  <c r="AE265" i="4"/>
  <c r="AA266" i="4"/>
  <c r="AA265" i="4"/>
  <c r="W266" i="4"/>
  <c r="W265" i="4"/>
  <c r="S266" i="4"/>
  <c r="O266" i="4"/>
  <c r="K266" i="4"/>
  <c r="G266" i="4"/>
  <c r="A267" i="4"/>
  <c r="BG266" i="4"/>
  <c r="C266" i="4"/>
  <c r="BC261" i="4"/>
  <c r="AY261" i="4"/>
  <c r="AU261" i="4"/>
  <c r="AQ261" i="4"/>
  <c r="AM261" i="4"/>
  <c r="AI261" i="4"/>
  <c r="AE261" i="4"/>
  <c r="AA261" i="4"/>
  <c r="W261" i="4"/>
  <c r="S261" i="4"/>
  <c r="O261" i="4"/>
  <c r="K261" i="4"/>
  <c r="G261" i="4"/>
  <c r="BG261" i="4"/>
  <c r="C261" i="4"/>
  <c r="BC244" i="4"/>
  <c r="BC243" i="4"/>
  <c r="AY244" i="4"/>
  <c r="AY243" i="4"/>
  <c r="AU244" i="4"/>
  <c r="AU243" i="4"/>
  <c r="AQ244" i="4"/>
  <c r="AQ243" i="4"/>
  <c r="AM244" i="4"/>
  <c r="AM243" i="4"/>
  <c r="AI244" i="4"/>
  <c r="AI243" i="4"/>
  <c r="AE244" i="4"/>
  <c r="AE243" i="4"/>
  <c r="AA244" i="4"/>
  <c r="AA243" i="4"/>
  <c r="W244" i="4"/>
  <c r="W243" i="4"/>
  <c r="S244" i="4"/>
  <c r="O244" i="4"/>
  <c r="K244" i="4"/>
  <c r="G244" i="4"/>
  <c r="A245" i="4"/>
  <c r="BG244" i="4"/>
  <c r="C244" i="4"/>
  <c r="BC239" i="4"/>
  <c r="AY239" i="4"/>
  <c r="AU239" i="4"/>
  <c r="AQ239" i="4"/>
  <c r="AM239" i="4"/>
  <c r="AI239" i="4"/>
  <c r="AE239" i="4"/>
  <c r="AA239" i="4"/>
  <c r="W239" i="4"/>
  <c r="S239" i="4"/>
  <c r="O239" i="4"/>
  <c r="K239" i="4"/>
  <c r="G239" i="4"/>
  <c r="BG239" i="4"/>
  <c r="C239" i="4"/>
  <c r="BC222" i="4"/>
  <c r="BC221" i="4"/>
  <c r="AY222" i="4"/>
  <c r="AY221" i="4"/>
  <c r="AU222" i="4"/>
  <c r="AU221" i="4"/>
  <c r="AQ222" i="4"/>
  <c r="AQ221" i="4"/>
  <c r="AM222" i="4"/>
  <c r="AM221" i="4"/>
  <c r="AI222" i="4"/>
  <c r="AI221" i="4"/>
  <c r="AE222" i="4"/>
  <c r="AE221" i="4"/>
  <c r="AA222" i="4"/>
  <c r="AA221" i="4"/>
  <c r="W222" i="4"/>
  <c r="W221" i="4"/>
  <c r="S222" i="4"/>
  <c r="O222" i="4"/>
  <c r="K222" i="4"/>
  <c r="G222" i="4"/>
  <c r="A223" i="4"/>
  <c r="BG222" i="4"/>
  <c r="C222" i="4"/>
  <c r="BC217" i="4"/>
  <c r="AY217" i="4"/>
  <c r="AU217" i="4"/>
  <c r="AQ217" i="4"/>
  <c r="AM217" i="4"/>
  <c r="AI217" i="4"/>
  <c r="AE217" i="4"/>
  <c r="AA217" i="4"/>
  <c r="W217" i="4"/>
  <c r="S217" i="4"/>
  <c r="O217" i="4"/>
  <c r="K217" i="4"/>
  <c r="G217" i="4"/>
  <c r="BG217" i="4"/>
  <c r="C217" i="4"/>
  <c r="BC200" i="4"/>
  <c r="BC199" i="4"/>
  <c r="AY200" i="4"/>
  <c r="AY199" i="4"/>
  <c r="AU200" i="4"/>
  <c r="AU199" i="4"/>
  <c r="AQ200" i="4"/>
  <c r="AQ199" i="4"/>
  <c r="AM200" i="4"/>
  <c r="AM199" i="4"/>
  <c r="AI200" i="4"/>
  <c r="AI199" i="4"/>
  <c r="AE200" i="4"/>
  <c r="AE199" i="4"/>
  <c r="AA200" i="4"/>
  <c r="AA199" i="4"/>
  <c r="W200" i="4"/>
  <c r="W199" i="4"/>
  <c r="S200" i="4"/>
  <c r="O200" i="4"/>
  <c r="K200" i="4"/>
  <c r="G200" i="4"/>
  <c r="A201" i="4"/>
  <c r="BG200" i="4"/>
  <c r="C200" i="4"/>
  <c r="BC195" i="4"/>
  <c r="AY195" i="4"/>
  <c r="AU195" i="4"/>
  <c r="AQ195" i="4"/>
  <c r="AM195" i="4"/>
  <c r="AI195" i="4"/>
  <c r="AE195" i="4"/>
  <c r="AA195" i="4"/>
  <c r="W195" i="4"/>
  <c r="S195" i="4"/>
  <c r="O195" i="4"/>
  <c r="K195" i="4"/>
  <c r="G195" i="4"/>
  <c r="BG195" i="4"/>
  <c r="C195" i="4"/>
  <c r="BC178" i="4"/>
  <c r="BC177" i="4"/>
  <c r="AY178" i="4"/>
  <c r="AY177" i="4"/>
  <c r="AU178" i="4"/>
  <c r="AU177" i="4"/>
  <c r="AQ178" i="4"/>
  <c r="AQ177" i="4"/>
  <c r="AM178" i="4"/>
  <c r="AM177" i="4"/>
  <c r="AI178" i="4"/>
  <c r="AI177" i="4"/>
  <c r="AE178" i="4"/>
  <c r="AE177" i="4"/>
  <c r="AA178" i="4"/>
  <c r="AA177" i="4"/>
  <c r="W178" i="4"/>
  <c r="W177" i="4"/>
  <c r="S178" i="4"/>
  <c r="O178" i="4"/>
  <c r="K178" i="4"/>
  <c r="G178" i="4"/>
  <c r="C177" i="4"/>
  <c r="A179" i="4"/>
  <c r="BG178" i="4"/>
  <c r="C178" i="4"/>
  <c r="BC173" i="4"/>
  <c r="AY173" i="4"/>
  <c r="AU173" i="4"/>
  <c r="AQ173" i="4"/>
  <c r="AM173" i="4"/>
  <c r="AI173" i="4"/>
  <c r="AE173" i="4"/>
  <c r="AA173" i="4"/>
  <c r="W173" i="4"/>
  <c r="S173" i="4"/>
  <c r="O173" i="4"/>
  <c r="K173" i="4"/>
  <c r="G173" i="4"/>
  <c r="BG173" i="4"/>
  <c r="C173" i="4"/>
  <c r="BC156" i="4"/>
  <c r="BC155" i="4"/>
  <c r="AY156" i="4"/>
  <c r="AY155" i="4"/>
  <c r="AU156" i="4"/>
  <c r="AU155" i="4"/>
  <c r="AQ156" i="4"/>
  <c r="AQ155" i="4"/>
  <c r="AM156" i="4"/>
  <c r="AM155" i="4"/>
  <c r="AI156" i="4"/>
  <c r="AI155" i="4"/>
  <c r="AE156" i="4"/>
  <c r="AE155" i="4"/>
  <c r="AA156" i="4"/>
  <c r="AA155" i="4"/>
  <c r="W156" i="4"/>
  <c r="W155" i="4"/>
  <c r="S156" i="4"/>
  <c r="O156" i="4"/>
  <c r="K156" i="4"/>
  <c r="G156" i="4"/>
  <c r="A157" i="4"/>
  <c r="BG156" i="4"/>
  <c r="C156" i="4"/>
  <c r="BC151" i="4"/>
  <c r="AY151" i="4"/>
  <c r="AU151" i="4"/>
  <c r="AQ151" i="4"/>
  <c r="AM151" i="4"/>
  <c r="AI151" i="4"/>
  <c r="AE151" i="4"/>
  <c r="AA151" i="4"/>
  <c r="W151" i="4"/>
  <c r="S151" i="4"/>
  <c r="O151" i="4"/>
  <c r="K151" i="4"/>
  <c r="G151" i="4"/>
  <c r="BG151" i="4"/>
  <c r="C151" i="4"/>
  <c r="BC134" i="4"/>
  <c r="BC133" i="4"/>
  <c r="AY134" i="4"/>
  <c r="AY133" i="4"/>
  <c r="AU134" i="4"/>
  <c r="AU133" i="4"/>
  <c r="AQ134" i="4"/>
  <c r="AQ133" i="4"/>
  <c r="AM134" i="4"/>
  <c r="AM133" i="4"/>
  <c r="AI134" i="4"/>
  <c r="AI133" i="4"/>
  <c r="AE134" i="4"/>
  <c r="AE133" i="4"/>
  <c r="AA134" i="4"/>
  <c r="AA133" i="4"/>
  <c r="W134" i="4"/>
  <c r="W133" i="4"/>
  <c r="S134" i="4"/>
  <c r="O134" i="4"/>
  <c r="K134" i="4"/>
  <c r="G134" i="4"/>
  <c r="A135" i="4"/>
  <c r="BG134" i="4"/>
  <c r="C134" i="4"/>
  <c r="BC129" i="4"/>
  <c r="AY129" i="4"/>
  <c r="AU129" i="4"/>
  <c r="AQ129" i="4"/>
  <c r="AM129" i="4"/>
  <c r="AI129" i="4"/>
  <c r="AE129" i="4"/>
  <c r="AA129" i="4"/>
  <c r="W129" i="4"/>
  <c r="S129" i="4"/>
  <c r="O129" i="4"/>
  <c r="K129" i="4"/>
  <c r="G129" i="4"/>
  <c r="BG129" i="4"/>
  <c r="C129" i="4"/>
  <c r="BC112" i="4"/>
  <c r="BC111" i="4"/>
  <c r="AY112" i="4"/>
  <c r="AY111" i="4"/>
  <c r="AU112" i="4"/>
  <c r="AU111" i="4"/>
  <c r="AQ112" i="4"/>
  <c r="AQ111" i="4"/>
  <c r="AM112" i="4"/>
  <c r="AM111" i="4"/>
  <c r="AI112" i="4"/>
  <c r="AI111" i="4"/>
  <c r="AE112" i="4"/>
  <c r="AE111" i="4"/>
  <c r="AA112" i="4"/>
  <c r="AA111" i="4"/>
  <c r="W112" i="4"/>
  <c r="W111" i="4"/>
  <c r="S112" i="4"/>
  <c r="O112" i="4"/>
  <c r="K112" i="4"/>
  <c r="G112" i="4"/>
  <c r="A113" i="4"/>
  <c r="BG112" i="4"/>
  <c r="C112" i="4"/>
  <c r="BC107" i="4"/>
  <c r="AY107" i="4"/>
  <c r="AU107" i="4"/>
  <c r="AQ107" i="4"/>
  <c r="AM107" i="4"/>
  <c r="AI107" i="4"/>
  <c r="AE107" i="4"/>
  <c r="AA107" i="4"/>
  <c r="W107" i="4"/>
  <c r="S107" i="4"/>
  <c r="O107" i="4"/>
  <c r="K107" i="4"/>
  <c r="G107" i="4"/>
  <c r="BG107" i="4"/>
  <c r="C107" i="4"/>
  <c r="BC90" i="4"/>
  <c r="AY90" i="4"/>
  <c r="AU90" i="4"/>
  <c r="AQ90" i="4"/>
  <c r="AM90" i="4"/>
  <c r="AI90" i="4"/>
  <c r="AE90" i="4"/>
  <c r="AA90" i="4"/>
  <c r="W90" i="4"/>
  <c r="S90" i="4"/>
  <c r="O90" i="4"/>
  <c r="K90" i="4"/>
  <c r="G90" i="4"/>
  <c r="G89" i="4"/>
  <c r="C89" i="4"/>
  <c r="A91" i="4"/>
  <c r="BG90" i="4"/>
  <c r="C90" i="4"/>
  <c r="BC85" i="4"/>
  <c r="AY85" i="4"/>
  <c r="AU85" i="4"/>
  <c r="AQ85" i="4"/>
  <c r="AM85" i="4"/>
  <c r="AI85" i="4"/>
  <c r="AE85" i="4"/>
  <c r="AA85" i="4"/>
  <c r="W85" i="4"/>
  <c r="S85" i="4"/>
  <c r="O85" i="4"/>
  <c r="K85" i="4"/>
  <c r="G85" i="4"/>
  <c r="BG85" i="4"/>
  <c r="C85" i="4"/>
  <c r="BC68" i="4"/>
  <c r="AY68" i="4"/>
  <c r="AU68" i="4"/>
  <c r="AQ68" i="4"/>
  <c r="AM68" i="4"/>
  <c r="AI68" i="4"/>
  <c r="AE68" i="4"/>
  <c r="AA68" i="4"/>
  <c r="W68" i="4"/>
  <c r="S68" i="4"/>
  <c r="O68" i="4"/>
  <c r="K68" i="4"/>
  <c r="G68" i="4"/>
  <c r="A69" i="4"/>
  <c r="BG68" i="4"/>
  <c r="C68" i="4"/>
  <c r="BC63" i="4"/>
  <c r="AY63" i="4"/>
  <c r="AU63" i="4"/>
  <c r="AQ63" i="4"/>
  <c r="AM63" i="4"/>
  <c r="AI63" i="4"/>
  <c r="AE63" i="4"/>
  <c r="AA63" i="4"/>
  <c r="W63" i="4"/>
  <c r="S63" i="4"/>
  <c r="O63" i="4"/>
  <c r="K63" i="4"/>
  <c r="G63" i="4"/>
  <c r="BG63" i="4"/>
  <c r="C63" i="4"/>
  <c r="BC46" i="4"/>
  <c r="AY46" i="4"/>
  <c r="AU46" i="4"/>
  <c r="AQ46" i="4"/>
  <c r="AM46" i="4"/>
  <c r="AI46" i="4"/>
  <c r="AE46" i="4"/>
  <c r="AA46" i="4"/>
  <c r="W46" i="4"/>
  <c r="S46" i="4"/>
  <c r="O46" i="4"/>
  <c r="K46" i="4"/>
  <c r="G46" i="4"/>
  <c r="A47" i="4"/>
  <c r="BG46" i="4"/>
  <c r="C46" i="4"/>
  <c r="BC41" i="4"/>
  <c r="AY41" i="4"/>
  <c r="AU41" i="4"/>
  <c r="AQ41" i="4"/>
  <c r="AM41" i="4"/>
  <c r="AI41" i="4"/>
  <c r="AE41" i="4"/>
  <c r="AA41" i="4"/>
  <c r="W41" i="4"/>
  <c r="S41" i="4"/>
  <c r="O41" i="4"/>
  <c r="K41" i="4"/>
  <c r="G41" i="4"/>
  <c r="BG41" i="4"/>
  <c r="C41" i="4"/>
  <c r="BC24" i="4"/>
  <c r="AY24" i="4"/>
  <c r="AU24" i="4"/>
  <c r="AQ24" i="4"/>
  <c r="AM24" i="4"/>
  <c r="AI24" i="4"/>
  <c r="AE24" i="4"/>
  <c r="AA24" i="4"/>
  <c r="W24" i="4"/>
  <c r="S24" i="4"/>
  <c r="O24" i="4"/>
  <c r="K24" i="4"/>
  <c r="G24" i="4"/>
  <c r="A25" i="4"/>
  <c r="BG24" i="4"/>
  <c r="C24" i="4"/>
  <c r="BC19" i="4"/>
  <c r="AY19" i="4"/>
  <c r="AU19" i="4"/>
  <c r="AQ19" i="4"/>
  <c r="AM19" i="4"/>
  <c r="AI19" i="4"/>
  <c r="AE19" i="4"/>
  <c r="AA19" i="4"/>
  <c r="W19" i="4"/>
  <c r="S19" i="4"/>
  <c r="O19" i="4"/>
  <c r="K19" i="4"/>
  <c r="G19" i="4"/>
  <c r="BG19" i="4"/>
  <c r="C19" i="4"/>
</calcChain>
</file>

<file path=xl/sharedStrings.xml><?xml version="1.0" encoding="utf-8"?>
<sst xmlns="http://schemas.openxmlformats.org/spreadsheetml/2006/main" count="2844" uniqueCount="163">
  <si>
    <t>Найменування підприємства (установи, організаціі)</t>
  </si>
  <si>
    <t>Ідентифікаційний код:</t>
  </si>
  <si>
    <t>Дата народження</t>
  </si>
  <si>
    <t>Склад:</t>
  </si>
  <si>
    <t>Дата початку роботи</t>
  </si>
  <si>
    <t>Оклад:</t>
  </si>
  <si>
    <t>Дата звільнення</t>
  </si>
  <si>
    <t>№</t>
  </si>
  <si>
    <t>Вид оплати</t>
  </si>
  <si>
    <t>ВСЬОГО</t>
  </si>
  <si>
    <t>ВСЬОГО
дні/години</t>
  </si>
  <si>
    <t>дні/години</t>
  </si>
  <si>
    <t>ХАРКІВСЬКА ОБЛАСНА ДЕРЖАВНА АДМІНІСТРАЦІЯ</t>
  </si>
  <si>
    <t>8539000870</t>
  </si>
  <si>
    <t>Посада: Головний спеціаліст відділу з питань запобігання та виявлення корупції Харківської обласної військової адміністрації</t>
  </si>
  <si>
    <t>гос.служ.</t>
  </si>
  <si>
    <t>липень</t>
  </si>
  <si>
    <t>січень</t>
  </si>
  <si>
    <t>лютий</t>
  </si>
  <si>
    <t>березень</t>
  </si>
  <si>
    <t>квітень</t>
  </si>
  <si>
    <t>травень</t>
  </si>
  <si>
    <t>червень</t>
  </si>
  <si>
    <t>серпень</t>
  </si>
  <si>
    <t>вересень</t>
  </si>
  <si>
    <t>жовтень</t>
  </si>
  <si>
    <t>листопад</t>
  </si>
  <si>
    <t>грудень</t>
  </si>
  <si>
    <t>Нарахування</t>
  </si>
  <si>
    <t>Відрахування</t>
  </si>
  <si>
    <t>2384820152</t>
  </si>
  <si>
    <t>2768016852</t>
  </si>
  <si>
    <t>Посада: Начальник відділу з питань запобігання та виявлення корупції Харківської обласної державної адміністрації</t>
  </si>
  <si>
    <t>2813800508</t>
  </si>
  <si>
    <t>2870202380</t>
  </si>
  <si>
    <t>Посада: Головний спеціаліст відділу по зв"язках із громадськістю управління внутрішньої політики Департаменту масових комунікацій та забезпечення доступу до публічної інформації Харківської обласної військової адміністрації</t>
  </si>
  <si>
    <t>3171114561</t>
  </si>
  <si>
    <t>Посада: Директор Департаменту масових комунікацій та забезпечення доступу до публічної інформації Харківської обласної державної адміністрації</t>
  </si>
  <si>
    <t>2830110078</t>
  </si>
  <si>
    <t>Посада: Провідний консультант відділу забезпечення доступу до публічної інформації Департаменту масових комунікацій та забезпечення доступу до публічної інформації Харківської обласної військової адміністрації</t>
  </si>
  <si>
    <t>службовці</t>
  </si>
  <si>
    <t>3143013602</t>
  </si>
  <si>
    <t>Посада: Головний спеціаліст відділу аналізу та моніторингу управління внутрішньої політики Департаменту масових комунікацій та забезпечення доступу до публічної інформації Харківської обласної військової адміністрації</t>
  </si>
  <si>
    <t>2510012931</t>
  </si>
  <si>
    <t>Посада: Головний спеціаліст інформаційно-аналітичного відділу управління інформаційної політики Департаменту масових комунікацій та забезпечення доступу до публічної інформації Харківської обласної державної адміністрації</t>
  </si>
  <si>
    <t>2649507849</t>
  </si>
  <si>
    <t>Посада: Начальник відділу аналізу та моніторингу управління внутрішньої політики Департаменту масових комунікацій та забезпечення доступу до публічної інформації Харківської обласної державної адміністрації</t>
  </si>
  <si>
    <t>3157709044</t>
  </si>
  <si>
    <t>Посада: Заступник директора Департаменту масових комунікацій та забезпечення доступу до публічної інформації Харківської обласної військової адміністрації - начальник управління внутрішньої політики</t>
  </si>
  <si>
    <t>2918013477</t>
  </si>
  <si>
    <t>Посада: Начальник відділу зв"язків із засобами масової інформації управління інформаційної політики  Департаменту масових комунікацій та забезпечення доступу до публічної інформації Харківської обласної державної адміністрації</t>
  </si>
  <si>
    <t>3203505720</t>
  </si>
  <si>
    <t>Посада: Головний спеціаліст відділу забезпечення доступу до публічної інформації Департаменту масових комунікацій та забезпечення доступу до публічної інформації Харківської обласної військової адміністрації</t>
  </si>
  <si>
    <t>3231504900</t>
  </si>
  <si>
    <t>Посада: Головний спеціаліст відділу по зв"язках із громадськістю управління внутрішньої політики Департаменту масових комунікацій та забезпечення доступу до публічної інформації Харківської обласної вфйськової адміністрації</t>
  </si>
  <si>
    <t>3411901031</t>
  </si>
  <si>
    <t>Посада: Начальник відділу забезпечення доступу до публічної інформації Департаменту масових комунікацій та забезпечення доступу до публічної інформації Харківської обласної військової адміністрації</t>
  </si>
  <si>
    <t>2725010620</t>
  </si>
  <si>
    <t>2243001264</t>
  </si>
  <si>
    <t>Посада: Начальник інформаційно-аналітичного відділу управління інформаційної політики Департаменту масових комунікацій та забезпечення доступу до публічної інформації Харківської обласної державної адміністрації</t>
  </si>
  <si>
    <t>3279903882</t>
  </si>
  <si>
    <t>3180613611</t>
  </si>
  <si>
    <t>Посада: Головний спеціаліст відділу зв"язків із засобами масової інформації управління інформаційної політики  Департаменту масових комунікацій та забезпечення доступу до публічної інформації Харківської обласної військової адміністрації</t>
  </si>
  <si>
    <t>3702805637</t>
  </si>
  <si>
    <t>3139507908</t>
  </si>
  <si>
    <t>2564601231</t>
  </si>
  <si>
    <t>Посада: Провідний консультант сектору взаємодії з органами виконавчої влади та місцевого самоврядування управління внутрішньої політики Департаменту масових комунікацій та забезпечення доступу до публічної інформації Харківської обласної державної</t>
  </si>
  <si>
    <t>3018911989</t>
  </si>
  <si>
    <t>Посада: Головний спеціаліст відділу аналізу та моніторингу управління внутрішньої політики Департаменту масових комунікацій та забезпечення доступу до публічної інформації Харківської обласної державної адміністрації</t>
  </si>
  <si>
    <t>3711606924</t>
  </si>
  <si>
    <t>3047709909</t>
  </si>
  <si>
    <t>2883408628</t>
  </si>
  <si>
    <t>3663902857</t>
  </si>
  <si>
    <t>3072408270</t>
  </si>
  <si>
    <t>3222510384</t>
  </si>
  <si>
    <t>Посада: Заступник директора Департаменту масових комунікацій та забезпечення доступу до публічної інформації Харківської обласної військової адміністрації - начальник управління інформаційної політики</t>
  </si>
  <si>
    <t>2669011932</t>
  </si>
  <si>
    <t>Посада: Завідувач сектору взаємодії з органами виконавчої влади та місцевого самоврядування управління внутрішньої політики Департаменту масових комунікацій та забезпечення доступу до публічної інформації Харківської обласної військової адміністрац</t>
  </si>
  <si>
    <t>Підрозділ: Управління внутрішнього аудиту</t>
  </si>
  <si>
    <t>Посада: Головний спеціаліст відділу внутрішнього аудиту управління внутрішнього аудиту Харківської обласної державної (військової) адміністрації</t>
  </si>
  <si>
    <t>2814700489</t>
  </si>
  <si>
    <t>Посада: Заступник начальника управління внутрішнього аудиту Харківської обласної державної (військової) адміністрації - начальник відділу внутрішнього аудиту</t>
  </si>
  <si>
    <t>3302905440</t>
  </si>
  <si>
    <t>Посада: Головний спеціаліст відділу контролю за ефективністю використання бюджетних коштів управління внутрішнього аудиту Харківської обласної державної (військової) адміністрації</t>
  </si>
  <si>
    <t>3344014328</t>
  </si>
  <si>
    <t>Посада: Начальник управління внутрішнього аудиту Харківської обласної державної (військової) адміністрації</t>
  </si>
  <si>
    <t>3123706724</t>
  </si>
  <si>
    <t>Посада: Начальник відділу контролю за ефективністю використання бюджетних коштів управління внутрішнього аудиту Харківської обласної державної (військової) адміністрації</t>
  </si>
  <si>
    <t>Архiвна вiдомiсть № 1  з січня 2025 р. по лютий 2026 р.</t>
  </si>
  <si>
    <t xml:space="preserve">№ 301 </t>
  </si>
  <si>
    <t>Підрозділ: Відділ з питань запобігання та виявлення корупції Харківської обласної військової адміністрації</t>
  </si>
  <si>
    <t>Архiвна вiдомiсть № 2  з січня 2025 р. по лютий 2026 р.</t>
  </si>
  <si>
    <t xml:space="preserve">№ 302 </t>
  </si>
  <si>
    <t>Архiвна вiдомiсть № 3  з січня 2025 р. по лютий 2026 р.</t>
  </si>
  <si>
    <t>№ 300</t>
  </si>
  <si>
    <t>Архiвна вiдомiсть № 4  з січня 2025 р. по лютий 2026 р.</t>
  </si>
  <si>
    <t xml:space="preserve">№ 304 </t>
  </si>
  <si>
    <t>Архiвна вiдомiсть № 5  з січня 2025 р. по лютий 2026 р.</t>
  </si>
  <si>
    <t xml:space="preserve">№ 458 </t>
  </si>
  <si>
    <t>Підрозділ: Департамент масових комунікацій та забезпечення доступу до публічної інформації Харківської обласної військової адміністрації</t>
  </si>
  <si>
    <t>Архiвна вiдомiсть № 6  з січня 2025 р. по лютий 2026 р.</t>
  </si>
  <si>
    <t xml:space="preserve">№ 420 </t>
  </si>
  <si>
    <t>Підрозділ: Департамент масових комунікацій та забезпечення доступу до публічної інформації Харківської обласної державної адміністрації</t>
  </si>
  <si>
    <t>Архiвна вiдомiсть № 7  з січня 2025 р. по лютий 2026 р.</t>
  </si>
  <si>
    <t xml:space="preserve">№ 490 </t>
  </si>
  <si>
    <t>Архiвна вiдомiсть № 8  з січня 2025 р. по лютий 2026 р.</t>
  </si>
  <si>
    <t xml:space="preserve">№ 452 </t>
  </si>
  <si>
    <t>Архiвна вiдомiсть № 9  з січня 2025 р. по лютий 2026 р.</t>
  </si>
  <si>
    <t xml:space="preserve">№ 466 </t>
  </si>
  <si>
    <t>Архiвна вiдомiсть № 10  з січня 2025 р. по лютий 2026 р.</t>
  </si>
  <si>
    <t xml:space="preserve">№ 451 </t>
  </si>
  <si>
    <t>Архiвна вiдомiсть № 11  з січня 2025 р. по лютий 2026 р.</t>
  </si>
  <si>
    <t>№ 421</t>
  </si>
  <si>
    <t>Архiвна вiдомiсть № 12  з січня 2025 р. по лютий 2026 р.</t>
  </si>
  <si>
    <t xml:space="preserve">№ 461 </t>
  </si>
  <si>
    <t>Архiвна вiдомiсть № 13  з січня 2025 р. по лютий 2026 р.</t>
  </si>
  <si>
    <t xml:space="preserve">№ 481 </t>
  </si>
  <si>
    <t>Архiвна вiдомiсть № 14  з січня 2025 р. по лютий 2026 р.</t>
  </si>
  <si>
    <t>Архiвна вiдомiсть № 15  з січня 2025 р. по лютий 2026 р.</t>
  </si>
  <si>
    <t xml:space="preserve">№ 480 </t>
  </si>
  <si>
    <t>Архiвна вiдомiсть № 16  з січня 2025 р. по лютий 2026 р.</t>
  </si>
  <si>
    <t xml:space="preserve">№ 454 </t>
  </si>
  <si>
    <t>Архiвна вiдомiсть № 17  з січня 2025 р. по лютий 2026 р.</t>
  </si>
  <si>
    <t xml:space="preserve">№ 465 </t>
  </si>
  <si>
    <t>Архiвна вiдомiсть № 18  з січня 2025 р. по лютий 2026 р.</t>
  </si>
  <si>
    <t xml:space="preserve">№ 487 </t>
  </si>
  <si>
    <t>Архiвна вiдомiсть № 19  з січня 2025 р. по лютий 2026 р.</t>
  </si>
  <si>
    <t xml:space="preserve">№ 463 </t>
  </si>
  <si>
    <t>Архiвна вiдомiсть № 20  з січня 2025 р. по лютий 2026 р.</t>
  </si>
  <si>
    <t xml:space="preserve">№ 491 </t>
  </si>
  <si>
    <t>Архiвна вiдомiсть № 21  з січня 2025 р. по лютий 2026 р.</t>
  </si>
  <si>
    <t xml:space="preserve">№ 488 </t>
  </si>
  <si>
    <t>Архiвна вiдомiсть № 22  з січня 2025 р. по лютий 2026 р.</t>
  </si>
  <si>
    <t xml:space="preserve">№ 460 </t>
  </si>
  <si>
    <t>Архiвна вiдомiсть № 23  з січня 2025 р. по лютий 2026 р.</t>
  </si>
  <si>
    <t xml:space="preserve">№ 455 </t>
  </si>
  <si>
    <t>Архiвна вiдомiсть № 24  з січня 2025 р. по лютий 2026 р.</t>
  </si>
  <si>
    <t xml:space="preserve">№ 464 </t>
  </si>
  <si>
    <t>Архiвна вiдомiсть № 25  з січня 2025 р. по лютий 2026 р.</t>
  </si>
  <si>
    <t xml:space="preserve">№ 470 </t>
  </si>
  <si>
    <t>Архiвна вiдомiсть № 26  з січня 2025 р. по лютий 2026 р.</t>
  </si>
  <si>
    <t xml:space="preserve">№ 457 </t>
  </si>
  <si>
    <t>Архiвна вiдомiсть № 27  з січня 2025 р. по лютий 2026 р.</t>
  </si>
  <si>
    <t xml:space="preserve">№ 462 </t>
  </si>
  <si>
    <t>Архiвна вiдомiсть № 28  з січня 2025 р. по лютий 2026 р.</t>
  </si>
  <si>
    <t xml:space="preserve">№ 485 </t>
  </si>
  <si>
    <t>Архiвна вiдомiсть № 29  з січня 2025 р. по лютий 2026 р.</t>
  </si>
  <si>
    <t xml:space="preserve">№ 608 </t>
  </si>
  <si>
    <t>Архiвна вiдомiсть № 30  з січня 2025 р. по лютий 2026 р.</t>
  </si>
  <si>
    <t xml:space="preserve">№ 459 </t>
  </si>
  <si>
    <t>Архiвна вiдомiсть № 31  з січня 2025 р. по лютий 2026 р.</t>
  </si>
  <si>
    <t xml:space="preserve">№ 615 </t>
  </si>
  <si>
    <t>Архiвна вiдомiсть № 32  з січня 2025 р. по лютий 2026 р.</t>
  </si>
  <si>
    <t xml:space="preserve">№ 619 </t>
  </si>
  <si>
    <t>Архiвна вiдомiсть № 33  з січня 2025 р. по лютий 2026 р.</t>
  </si>
  <si>
    <t xml:space="preserve">№ 616 </t>
  </si>
  <si>
    <t>Архiвна вiдомiсть № 34  з січня 2025 р. по лютий 2026 р.</t>
  </si>
  <si>
    <t>№ 611</t>
  </si>
  <si>
    <t>Архiвна вiдомiсть № 35  з січня 2025 р. по лютий 2026 р.</t>
  </si>
  <si>
    <t xml:space="preserve">№ 617 </t>
  </si>
  <si>
    <t>Архiвна вiдомiсть № 36  з січня 2025 р. по лютий 2026 р.</t>
  </si>
  <si>
    <t xml:space="preserve">№ 618 </t>
  </si>
  <si>
    <t>Разом виплачено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</si>
</sst>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₴&quot;_-;\-* #,##0.00\ &quot;₴&quot;_-;_-* &quot;-&quot;??\ &quot;₴&quot;_-;_-@_-"/>
    <numFmt numFmtId="164" formatCode=";;;"/>
  </numFmts>
  <fonts count="5" x14ac:knownFonts="1">
    <font>
      <sz val="10"/>
      <name val="Arial"/>
      <charset val="204"/>
    </font>
    <font>
      <sz val="10"/>
      <name val="Arial"/>
      <charset val="204"/>
    </font>
    <font>
      <b/>
      <sz val="11"/>
      <name val="Arial Cyr"/>
      <family val="2"/>
      <charset val="204"/>
    </font>
    <font>
      <b/>
      <sz val="10"/>
      <name val="Arial Cyr"/>
      <family val="2"/>
      <charset val="204"/>
    </font>
    <font>
      <b/>
      <sz val="1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0" xfId="0" applyAlignment="1">
      <alignment horizontal="left" vertical="top"/>
    </xf>
    <xf numFmtId="164" fontId="0" fillId="0" borderId="0" xfId="0" applyNumberFormat="1" applyAlignment="1">
      <alignment horizontal="left" vertical="top"/>
    </xf>
    <xf numFmtId="164" fontId="0" fillId="0" borderId="0" xfId="0" applyNumberFormat="1"/>
    <xf numFmtId="0" fontId="0" fillId="0" borderId="0" xfId="0" applyAlignment="1">
      <alignment horizontal="right" vertical="top"/>
    </xf>
    <xf numFmtId="49" fontId="0" fillId="0" borderId="0" xfId="0" applyNumberFormat="1" applyAlignment="1">
      <alignment horizontal="left" vertical="top"/>
    </xf>
    <xf numFmtId="14" fontId="0" fillId="0" borderId="0" xfId="0" applyNumberFormat="1"/>
    <xf numFmtId="0" fontId="2" fillId="0" borderId="0" xfId="0" applyFont="1" applyAlignment="1">
      <alignment horizontal="left"/>
    </xf>
    <xf numFmtId="0" fontId="0" fillId="0" borderId="0" xfId="0" applyAlignment="1">
      <alignment horizontal="right"/>
    </xf>
    <xf numFmtId="0" fontId="3" fillId="0" borderId="0" xfId="0" applyFont="1"/>
    <xf numFmtId="0" fontId="0" fillId="0" borderId="0" xfId="0" applyAlignment="1">
      <alignment horizontal="left"/>
    </xf>
    <xf numFmtId="49" fontId="0" fillId="0" borderId="0" xfId="0" applyNumberFormat="1" applyAlignment="1">
      <alignment horizontal="left"/>
    </xf>
    <xf numFmtId="14" fontId="0" fillId="0" borderId="0" xfId="0" applyNumberFormat="1" applyAlignment="1">
      <alignment horizontal="left"/>
    </xf>
    <xf numFmtId="2" fontId="0" fillId="0" borderId="0" xfId="0" applyNumberFormat="1" applyAlignment="1">
      <alignment horizontal="left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5" xfId="0" applyFont="1" applyBorder="1" applyAlignment="1">
      <alignment horizontal="center" vertical="top" wrapText="1"/>
    </xf>
    <xf numFmtId="0" fontId="3" fillId="2" borderId="6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0" fillId="2" borderId="7" xfId="0" applyFill="1" applyBorder="1" applyAlignment="1">
      <alignment horizontal="center" vertical="top"/>
    </xf>
    <xf numFmtId="0" fontId="0" fillId="0" borderId="9" xfId="0" applyBorder="1" applyAlignment="1">
      <alignment horizontal="right" vertical="top" wrapText="1"/>
    </xf>
    <xf numFmtId="0" fontId="0" fillId="0" borderId="10" xfId="0" applyBorder="1" applyAlignment="1">
      <alignment horizontal="left" wrapText="1"/>
    </xf>
    <xf numFmtId="2" fontId="0" fillId="0" borderId="10" xfId="0" applyNumberFormat="1" applyBorder="1" applyAlignment="1">
      <alignment horizontal="right" vertical="top" wrapText="1"/>
    </xf>
    <xf numFmtId="2" fontId="0" fillId="0" borderId="11" xfId="1" applyNumberFormat="1" applyFont="1" applyFill="1" applyBorder="1" applyAlignment="1">
      <alignment horizontal="right" vertical="top" wrapText="1"/>
    </xf>
    <xf numFmtId="2" fontId="0" fillId="0" borderId="12" xfId="1" applyNumberFormat="1" applyFont="1" applyFill="1" applyBorder="1" applyAlignment="1">
      <alignment horizontal="right" vertical="top" wrapText="1"/>
    </xf>
    <xf numFmtId="2" fontId="0" fillId="0" borderId="0" xfId="1" applyNumberFormat="1" applyFont="1" applyFill="1" applyBorder="1" applyAlignment="1">
      <alignment horizontal="right" vertical="top" wrapText="1"/>
    </xf>
    <xf numFmtId="2" fontId="0" fillId="0" borderId="13" xfId="1" applyNumberFormat="1" applyFont="1" applyFill="1" applyBorder="1" applyAlignment="1">
      <alignment horizontal="right" vertical="top" wrapText="1"/>
    </xf>
    <xf numFmtId="22" fontId="0" fillId="0" borderId="14" xfId="0" applyNumberFormat="1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2" fontId="0" fillId="0" borderId="15" xfId="0" applyNumberFormat="1" applyBorder="1" applyAlignment="1">
      <alignment horizontal="right" vertical="top" wrapText="1"/>
    </xf>
    <xf numFmtId="2" fontId="0" fillId="0" borderId="16" xfId="1" applyNumberFormat="1" applyFont="1" applyFill="1" applyBorder="1" applyAlignment="1">
      <alignment horizontal="right" vertical="top"/>
    </xf>
    <xf numFmtId="2" fontId="0" fillId="0" borderId="12" xfId="1" applyNumberFormat="1" applyFont="1" applyFill="1" applyBorder="1" applyAlignment="1">
      <alignment horizontal="right" vertical="top"/>
    </xf>
    <xf numFmtId="2" fontId="0" fillId="0" borderId="0" xfId="1" applyNumberFormat="1" applyFont="1" applyFill="1" applyBorder="1" applyAlignment="1">
      <alignment horizontal="right" vertical="top"/>
    </xf>
    <xf numFmtId="2" fontId="0" fillId="0" borderId="17" xfId="1" applyNumberFormat="1" applyFont="1" applyFill="1" applyBorder="1" applyAlignment="1">
      <alignment horizontal="right" vertical="top" wrapText="1"/>
    </xf>
    <xf numFmtId="0" fontId="3" fillId="0" borderId="18" xfId="0" applyFont="1" applyBorder="1" applyAlignment="1">
      <alignment horizontal="left"/>
    </xf>
    <xf numFmtId="22" fontId="0" fillId="0" borderId="19" xfId="0" applyNumberFormat="1" applyBorder="1" applyAlignment="1">
      <alignment horizontal="left" vertical="top" wrapText="1"/>
    </xf>
    <xf numFmtId="2" fontId="0" fillId="0" borderId="20" xfId="0" applyNumberFormat="1" applyBorder="1" applyAlignment="1">
      <alignment horizontal="right" vertical="top" wrapText="1"/>
    </xf>
    <xf numFmtId="2" fontId="0" fillId="0" borderId="19" xfId="0" applyNumberFormat="1" applyBorder="1" applyAlignment="1">
      <alignment horizontal="right" vertical="top" wrapText="1"/>
    </xf>
    <xf numFmtId="2" fontId="0" fillId="0" borderId="8" xfId="1" applyNumberFormat="1" applyFont="1" applyFill="1" applyBorder="1" applyAlignment="1">
      <alignment horizontal="right" vertical="top" wrapText="1"/>
    </xf>
    <xf numFmtId="2" fontId="0" fillId="0" borderId="21" xfId="1" applyNumberFormat="1" applyFont="1" applyFill="1" applyBorder="1" applyAlignment="1">
      <alignment horizontal="right" vertical="top"/>
    </xf>
    <xf numFmtId="2" fontId="0" fillId="0" borderId="0" xfId="0" applyNumberFormat="1" applyAlignment="1">
      <alignment horizontal="right" vertical="top"/>
    </xf>
    <xf numFmtId="22" fontId="0" fillId="0" borderId="22" xfId="0" applyNumberFormat="1" applyBorder="1" applyAlignment="1">
      <alignment horizontal="left" vertical="top" wrapText="1"/>
    </xf>
    <xf numFmtId="22" fontId="0" fillId="0" borderId="23" xfId="0" applyNumberFormat="1" applyBorder="1" applyAlignment="1">
      <alignment horizontal="left" vertical="top" wrapText="1"/>
    </xf>
    <xf numFmtId="2" fontId="0" fillId="0" borderId="24" xfId="1" applyNumberFormat="1" applyFont="1" applyFill="1" applyBorder="1" applyAlignment="1">
      <alignment horizontal="right" vertical="top"/>
    </xf>
    <xf numFmtId="2" fontId="0" fillId="0" borderId="23" xfId="1" applyNumberFormat="1" applyFont="1" applyFill="1" applyBorder="1" applyAlignment="1">
      <alignment horizontal="right" vertical="top"/>
    </xf>
    <xf numFmtId="2" fontId="0" fillId="0" borderId="25" xfId="1" applyNumberFormat="1" applyFont="1" applyFill="1" applyBorder="1" applyAlignment="1">
      <alignment horizontal="right" vertical="top"/>
    </xf>
    <xf numFmtId="2" fontId="0" fillId="0" borderId="26" xfId="1" applyNumberFormat="1" applyFont="1" applyFill="1" applyBorder="1" applyAlignment="1">
      <alignment horizontal="right" vertical="top"/>
    </xf>
    <xf numFmtId="22" fontId="0" fillId="0" borderId="8" xfId="0" applyNumberFormat="1" applyBorder="1" applyAlignment="1">
      <alignment horizontal="left" vertical="top" wrapText="1"/>
    </xf>
    <xf numFmtId="2" fontId="0" fillId="0" borderId="8" xfId="1" applyNumberFormat="1" applyFont="1" applyFill="1" applyBorder="1" applyAlignment="1">
      <alignment horizontal="right" vertical="top"/>
    </xf>
    <xf numFmtId="2" fontId="0" fillId="0" borderId="20" xfId="1" applyNumberFormat="1" applyFont="1" applyFill="1" applyBorder="1" applyAlignment="1">
      <alignment horizontal="right" vertical="top"/>
    </xf>
    <xf numFmtId="22" fontId="4" fillId="0" borderId="22" xfId="0" applyNumberFormat="1" applyFont="1" applyBorder="1" applyAlignment="1">
      <alignment horizontal="left" vertical="top" wrapText="1"/>
    </xf>
    <xf numFmtId="0" fontId="0" fillId="0" borderId="1" xfId="0" applyBorder="1" applyAlignment="1">
      <alignment horizontal="center" vertical="top"/>
    </xf>
    <xf numFmtId="0" fontId="0" fillId="0" borderId="27" xfId="0" applyBorder="1" applyAlignment="1">
      <alignment horizontal="center" vertical="top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0D2FF-D265-4F89-82A6-B804735A9EE8}">
  <sheetPr>
    <pageSetUpPr fitToPage="1"/>
  </sheetPr>
  <dimension ref="A1:BJ799"/>
  <sheetViews>
    <sheetView showGridLines="0" tabSelected="1" topLeftCell="A780" zoomScaleNormal="100" workbookViewId="0">
      <selection activeCell="A797" sqref="A797"/>
    </sheetView>
  </sheetViews>
  <sheetFormatPr defaultRowHeight="12.75" customHeight="1" x14ac:dyDescent="0.2"/>
  <cols>
    <col min="1" max="1" width="10.140625" customWidth="1"/>
    <col min="2" max="2" width="15.85546875" customWidth="1"/>
    <col min="3" max="3" width="12.5703125" customWidth="1"/>
    <col min="4" max="4" width="4.7109375" hidden="1" customWidth="1"/>
    <col min="5" max="5" width="6.5703125" hidden="1" customWidth="1"/>
    <col min="6" max="6" width="6.7109375" hidden="1" customWidth="1"/>
    <col min="7" max="7" width="12.5703125" customWidth="1"/>
    <col min="8" max="8" width="3.5703125" hidden="1" customWidth="1"/>
    <col min="9" max="9" width="3.85546875" hidden="1" customWidth="1"/>
    <col min="10" max="10" width="12.7109375" hidden="1" customWidth="1"/>
    <col min="11" max="11" width="12.5703125" customWidth="1"/>
    <col min="12" max="12" width="9.140625" hidden="1" customWidth="1"/>
    <col min="13" max="13" width="13.5703125" hidden="1" customWidth="1"/>
    <col min="14" max="14" width="9.140625" hidden="1" customWidth="1"/>
    <col min="15" max="15" width="12.5703125" customWidth="1"/>
    <col min="16" max="16" width="10.5703125" hidden="1" customWidth="1"/>
    <col min="17" max="18" width="9.140625" hidden="1" customWidth="1"/>
    <col min="19" max="19" width="12.5703125" customWidth="1"/>
    <col min="20" max="22" width="0" hidden="1" customWidth="1"/>
    <col min="23" max="23" width="12.5703125" customWidth="1"/>
    <col min="24" max="26" width="0" hidden="1" customWidth="1"/>
    <col min="27" max="27" width="12.5703125" customWidth="1"/>
    <col min="28" max="30" width="0" hidden="1" customWidth="1"/>
    <col min="31" max="31" width="12.5703125" customWidth="1"/>
    <col min="32" max="34" width="0" hidden="1" customWidth="1"/>
    <col min="35" max="35" width="12.5703125" customWidth="1"/>
    <col min="36" max="38" width="0" hidden="1" customWidth="1"/>
    <col min="39" max="39" width="12.5703125" customWidth="1"/>
    <col min="40" max="42" width="0" hidden="1" customWidth="1"/>
    <col min="43" max="43" width="12.5703125" customWidth="1"/>
    <col min="44" max="46" width="0" hidden="1" customWidth="1"/>
    <col min="47" max="47" width="12.5703125" customWidth="1"/>
    <col min="48" max="50" width="0" hidden="1" customWidth="1"/>
    <col min="51" max="51" width="12.5703125" customWidth="1"/>
    <col min="52" max="54" width="0" hidden="1" customWidth="1"/>
    <col min="55" max="55" width="12.5703125" customWidth="1"/>
    <col min="56" max="58" width="0" hidden="1" customWidth="1"/>
    <col min="59" max="59" width="12.7109375" customWidth="1"/>
    <col min="60" max="61" width="0" hidden="1" customWidth="1"/>
    <col min="62" max="62" width="12.7109375" customWidth="1"/>
  </cols>
  <sheetData>
    <row r="1" spans="1:62" ht="22.5" customHeight="1" x14ac:dyDescent="0.2">
      <c r="A1" s="54" t="s">
        <v>12</v>
      </c>
      <c r="B1" s="54"/>
      <c r="C1" s="54"/>
      <c r="D1" s="54"/>
      <c r="E1" s="54"/>
      <c r="F1" s="54"/>
      <c r="G1" s="54"/>
      <c r="H1" s="1"/>
      <c r="I1" s="1"/>
      <c r="J1" s="1"/>
      <c r="M1" s="1"/>
    </row>
    <row r="2" spans="1:62" ht="12.75" customHeight="1" x14ac:dyDescent="0.2">
      <c r="A2" s="55" t="s">
        <v>0</v>
      </c>
      <c r="B2" s="55"/>
      <c r="C2" s="55"/>
      <c r="D2" s="55"/>
      <c r="E2" s="55"/>
      <c r="F2" s="55"/>
      <c r="G2" s="55"/>
      <c r="H2" s="1"/>
      <c r="I2" s="1"/>
      <c r="J2" s="1"/>
      <c r="M2" s="1"/>
    </row>
    <row r="3" spans="1:62" ht="12.75" customHeight="1" x14ac:dyDescent="0.2">
      <c r="A3" s="2"/>
      <c r="B3" s="3">
        <v>1</v>
      </c>
      <c r="C3" s="4"/>
      <c r="D3" s="4"/>
      <c r="G3" s="5"/>
      <c r="H3" s="5"/>
      <c r="I3" s="5"/>
      <c r="P3" s="6"/>
    </row>
    <row r="4" spans="1:62" ht="12.75" customHeight="1" x14ac:dyDescent="0.2">
      <c r="A4" s="1"/>
      <c r="B4" s="4"/>
      <c r="C4" s="4"/>
      <c r="D4" s="4"/>
      <c r="G4" s="5"/>
      <c r="H4" s="5"/>
      <c r="I4" s="5"/>
      <c r="J4" s="1"/>
      <c r="M4" s="1"/>
    </row>
    <row r="5" spans="1:62" ht="15" customHeight="1" x14ac:dyDescent="0.25">
      <c r="A5" s="4"/>
      <c r="B5" s="7" t="s">
        <v>88</v>
      </c>
      <c r="C5" s="1"/>
      <c r="D5" s="1"/>
      <c r="G5" s="1"/>
      <c r="H5" s="1"/>
      <c r="I5" s="1"/>
      <c r="J5" s="1"/>
      <c r="M5" s="1"/>
      <c r="P5" s="8"/>
    </row>
    <row r="6" spans="1:62" ht="8.25" customHeight="1" x14ac:dyDescent="0.25">
      <c r="A6" s="4"/>
      <c r="B6" s="7"/>
      <c r="C6" s="1"/>
      <c r="D6" s="1"/>
      <c r="G6" s="1"/>
      <c r="H6" s="1"/>
      <c r="I6" s="1"/>
      <c r="J6" s="1"/>
      <c r="M6" s="1"/>
      <c r="P6" s="8"/>
    </row>
    <row r="7" spans="1:62" ht="12.75" customHeight="1" x14ac:dyDescent="0.2">
      <c r="A7" s="9" t="s">
        <v>89</v>
      </c>
      <c r="Q7" s="9"/>
      <c r="R7" s="9"/>
      <c r="S7" s="9"/>
    </row>
    <row r="8" spans="1:62" ht="12.75" customHeight="1" x14ac:dyDescent="0.2">
      <c r="A8" s="1" t="s">
        <v>90</v>
      </c>
      <c r="B8" s="10"/>
      <c r="C8" s="1"/>
      <c r="D8" s="1"/>
      <c r="G8" s="5"/>
      <c r="H8" s="5"/>
      <c r="I8" s="5"/>
      <c r="J8" s="1" t="s">
        <v>1</v>
      </c>
      <c r="M8" s="1"/>
      <c r="P8" s="11" t="s">
        <v>13</v>
      </c>
    </row>
    <row r="9" spans="1:62" ht="12.75" customHeight="1" x14ac:dyDescent="0.2">
      <c r="A9" s="10" t="s">
        <v>14</v>
      </c>
      <c r="B9" s="1"/>
      <c r="C9" s="1"/>
      <c r="D9" s="1"/>
      <c r="G9" s="5"/>
      <c r="H9" s="5"/>
      <c r="I9" s="5"/>
      <c r="J9" s="1" t="s">
        <v>2</v>
      </c>
      <c r="M9" s="1"/>
      <c r="P9" s="12"/>
    </row>
    <row r="10" spans="1:62" ht="12.75" customHeight="1" x14ac:dyDescent="0.2">
      <c r="A10" s="1" t="s">
        <v>3</v>
      </c>
      <c r="B10" s="10" t="s">
        <v>15</v>
      </c>
      <c r="C10" s="1"/>
      <c r="D10" s="1"/>
      <c r="G10" s="5"/>
      <c r="H10" s="5"/>
      <c r="I10" s="5"/>
      <c r="J10" s="1" t="s">
        <v>4</v>
      </c>
      <c r="M10" s="1"/>
      <c r="P10" s="12">
        <v>44014</v>
      </c>
    </row>
    <row r="11" spans="1:62" ht="12.75" customHeight="1" x14ac:dyDescent="0.2">
      <c r="A11" s="1" t="s">
        <v>5</v>
      </c>
      <c r="B11" s="13">
        <v>0</v>
      </c>
      <c r="C11" s="1"/>
      <c r="D11" s="1"/>
      <c r="G11" s="5"/>
      <c r="H11" s="5"/>
      <c r="I11" s="5"/>
      <c r="J11" s="1" t="s">
        <v>6</v>
      </c>
      <c r="M11" s="1"/>
      <c r="P11" s="12"/>
    </row>
    <row r="12" spans="1:62" ht="12.75" customHeight="1" x14ac:dyDescent="0.2">
      <c r="A12" s="4"/>
      <c r="B12" s="4"/>
      <c r="C12" s="1"/>
      <c r="D12" s="1"/>
      <c r="G12" s="5"/>
      <c r="H12" s="5"/>
      <c r="I12" s="5"/>
      <c r="J12" s="1"/>
      <c r="M12" s="1"/>
    </row>
    <row r="13" spans="1:62" ht="13.5" customHeight="1" thickBot="1" x14ac:dyDescent="0.25">
      <c r="A13" s="1"/>
      <c r="B13" s="1"/>
      <c r="C13" s="2"/>
      <c r="D13" s="2"/>
      <c r="G13" s="2"/>
      <c r="H13" s="2"/>
      <c r="K13" s="2"/>
      <c r="L13" s="2"/>
      <c r="O13" s="2"/>
      <c r="P13" s="2"/>
      <c r="S13" s="2"/>
      <c r="T13" s="2"/>
      <c r="W13" s="2"/>
      <c r="X13" s="2"/>
      <c r="AA13" s="2"/>
      <c r="AB13" s="2"/>
      <c r="AE13" s="2"/>
      <c r="AF13" s="2"/>
      <c r="AI13" s="2"/>
      <c r="AJ13" s="2"/>
      <c r="AM13" s="2"/>
      <c r="AN13" s="2"/>
      <c r="AQ13" s="2"/>
      <c r="AR13" s="2"/>
      <c r="AU13" s="2"/>
      <c r="AV13" s="2"/>
      <c r="AY13" s="2"/>
      <c r="AZ13" s="2"/>
      <c r="BC13" s="2"/>
      <c r="BD13" s="2"/>
      <c r="BG13" s="1"/>
      <c r="BH13" s="1"/>
      <c r="BI13" s="1"/>
      <c r="BJ13" s="1"/>
    </row>
    <row r="14" spans="1:62" ht="27" customHeight="1" thickBot="1" x14ac:dyDescent="0.25">
      <c r="A14" s="14" t="s">
        <v>7</v>
      </c>
      <c r="B14" s="15" t="s">
        <v>8</v>
      </c>
      <c r="C14" s="15" t="s">
        <v>17</v>
      </c>
      <c r="D14" s="15" t="s">
        <v>11</v>
      </c>
      <c r="E14" s="15"/>
      <c r="F14" s="15"/>
      <c r="G14" s="15" t="s">
        <v>18</v>
      </c>
      <c r="H14" s="15" t="s">
        <v>11</v>
      </c>
      <c r="I14" s="15"/>
      <c r="J14" s="15"/>
      <c r="K14" s="15" t="s">
        <v>19</v>
      </c>
      <c r="L14" s="15" t="s">
        <v>11</v>
      </c>
      <c r="M14" s="15"/>
      <c r="N14" s="15"/>
      <c r="O14" s="15" t="s">
        <v>20</v>
      </c>
      <c r="P14" s="15" t="s">
        <v>11</v>
      </c>
      <c r="Q14" s="15"/>
      <c r="R14" s="15"/>
      <c r="S14" s="15" t="s">
        <v>21</v>
      </c>
      <c r="T14" s="15" t="s">
        <v>11</v>
      </c>
      <c r="U14" s="15"/>
      <c r="V14" s="15"/>
      <c r="W14" s="15" t="s">
        <v>22</v>
      </c>
      <c r="X14" s="15" t="s">
        <v>11</v>
      </c>
      <c r="Y14" s="15"/>
      <c r="Z14" s="15"/>
      <c r="AA14" s="15" t="s">
        <v>16</v>
      </c>
      <c r="AB14" s="15" t="s">
        <v>11</v>
      </c>
      <c r="AC14" s="15"/>
      <c r="AD14" s="15"/>
      <c r="AE14" s="15" t="s">
        <v>23</v>
      </c>
      <c r="AF14" s="15" t="s">
        <v>11</v>
      </c>
      <c r="AG14" s="15"/>
      <c r="AH14" s="15"/>
      <c r="AI14" s="15" t="s">
        <v>24</v>
      </c>
      <c r="AJ14" s="15" t="s">
        <v>11</v>
      </c>
      <c r="AK14" s="15"/>
      <c r="AL14" s="15"/>
      <c r="AM14" s="15" t="s">
        <v>25</v>
      </c>
      <c r="AN14" s="15" t="s">
        <v>11</v>
      </c>
      <c r="AO14" s="15"/>
      <c r="AP14" s="15"/>
      <c r="AQ14" s="15" t="s">
        <v>26</v>
      </c>
      <c r="AR14" s="15" t="s">
        <v>11</v>
      </c>
      <c r="AS14" s="15"/>
      <c r="AT14" s="15"/>
      <c r="AU14" s="15" t="s">
        <v>27</v>
      </c>
      <c r="AV14" s="15" t="s">
        <v>11</v>
      </c>
      <c r="AW14" s="15"/>
      <c r="AX14" s="15"/>
      <c r="AY14" s="15" t="s">
        <v>17</v>
      </c>
      <c r="AZ14" s="15" t="s">
        <v>11</v>
      </c>
      <c r="BA14" s="15"/>
      <c r="BB14" s="15"/>
      <c r="BC14" s="15" t="s">
        <v>18</v>
      </c>
      <c r="BD14" s="15" t="s">
        <v>11</v>
      </c>
      <c r="BE14" s="15"/>
      <c r="BF14" s="15"/>
      <c r="BG14" s="16" t="s">
        <v>9</v>
      </c>
      <c r="BH14" s="17"/>
      <c r="BI14" s="17"/>
      <c r="BJ14" s="18" t="s">
        <v>10</v>
      </c>
    </row>
    <row r="15" spans="1:62" ht="15.75" customHeight="1" thickBot="1" x14ac:dyDescent="0.25">
      <c r="A15" s="19" t="s">
        <v>28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1"/>
      <c r="BI15" s="21"/>
      <c r="BJ15" s="22"/>
    </row>
    <row r="16" spans="1:62" x14ac:dyDescent="0.2">
      <c r="A16" s="23"/>
      <c r="B16" s="24"/>
      <c r="C16" s="25">
        <v>45157</v>
      </c>
      <c r="D16" s="25"/>
      <c r="E16" s="25"/>
      <c r="F16" s="25"/>
      <c r="G16" s="25">
        <v>45157</v>
      </c>
      <c r="H16" s="25"/>
      <c r="I16" s="25"/>
      <c r="J16" s="25"/>
      <c r="K16" s="25">
        <v>58523.4</v>
      </c>
      <c r="L16" s="25"/>
      <c r="M16" s="25"/>
      <c r="N16" s="25"/>
      <c r="O16" s="25">
        <v>26683.7</v>
      </c>
      <c r="P16" s="25"/>
      <c r="Q16" s="25"/>
      <c r="R16" s="25"/>
      <c r="S16" s="25">
        <v>45157</v>
      </c>
      <c r="T16" s="25"/>
      <c r="U16" s="25"/>
      <c r="V16" s="25"/>
      <c r="W16" s="25">
        <v>51463.32</v>
      </c>
      <c r="X16" s="25"/>
      <c r="Y16" s="25"/>
      <c r="Z16" s="25"/>
      <c r="AA16" s="25">
        <v>150817.93</v>
      </c>
      <c r="AB16" s="25"/>
      <c r="AC16" s="25">
        <v>27536.13</v>
      </c>
      <c r="AD16" s="25"/>
      <c r="AE16" s="25">
        <v>4313.3500000000004</v>
      </c>
      <c r="AF16" s="25"/>
      <c r="AG16" s="25"/>
      <c r="AH16" s="25"/>
      <c r="AI16" s="25">
        <v>45290.23</v>
      </c>
      <c r="AJ16" s="25"/>
      <c r="AK16" s="25"/>
      <c r="AL16" s="25"/>
      <c r="AM16" s="25">
        <v>44593.97</v>
      </c>
      <c r="AN16" s="25"/>
      <c r="AO16" s="25"/>
      <c r="AP16" s="25"/>
      <c r="AQ16" s="25">
        <v>45290.23</v>
      </c>
      <c r="AR16" s="25"/>
      <c r="AS16" s="25"/>
      <c r="AT16" s="25"/>
      <c r="AU16" s="25">
        <v>51217.83</v>
      </c>
      <c r="AV16" s="25"/>
      <c r="AW16" s="25"/>
      <c r="AX16" s="25"/>
      <c r="AY16" s="25">
        <v>30772.27</v>
      </c>
      <c r="AZ16" s="25"/>
      <c r="BA16" s="25"/>
      <c r="BB16" s="25"/>
      <c r="BC16" s="25">
        <v>55723.56</v>
      </c>
      <c r="BD16" s="25"/>
      <c r="BE16" s="25"/>
      <c r="BF16" s="25"/>
      <c r="BG16" s="26">
        <v>700160.79</v>
      </c>
      <c r="BH16" s="27"/>
      <c r="BI16" s="28"/>
      <c r="BJ16" s="29"/>
    </row>
    <row r="17" spans="1:62" hidden="1" x14ac:dyDescent="0.2">
      <c r="A17" s="30"/>
      <c r="B17" s="31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3"/>
      <c r="BH17" s="34"/>
      <c r="BI17" s="35"/>
      <c r="BJ17" s="36"/>
    </row>
    <row r="18" spans="1:62" hidden="1" x14ac:dyDescent="0.2">
      <c r="A18" s="30"/>
      <c r="B18" s="31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3"/>
      <c r="BH18" s="34"/>
      <c r="BI18" s="35"/>
      <c r="BJ18" s="36"/>
    </row>
    <row r="19" spans="1:62" ht="13.5" customHeight="1" thickBot="1" x14ac:dyDescent="0.25">
      <c r="A19" s="44"/>
      <c r="B19" s="45"/>
      <c r="C19" s="46" t="str">
        <f xml:space="preserve"> IF(ISBLANK($A$3),"", CONCATENATE(TEXT(#REF!/$B$3,"0,00"), " ", $A$3))</f>
        <v/>
      </c>
      <c r="D19" s="46"/>
      <c r="E19" s="46"/>
      <c r="F19" s="47"/>
      <c r="G19" s="46" t="str">
        <f xml:space="preserve"> IF(ISBLANK($A$3),"", CONCATENATE(TEXT(#REF!/$B$3,"0,00"), " ", $A$3))</f>
        <v/>
      </c>
      <c r="H19" s="46"/>
      <c r="I19" s="46"/>
      <c r="J19" s="47"/>
      <c r="K19" s="46" t="str">
        <f xml:space="preserve"> IF(ISBLANK($A$3),"", CONCATENATE(TEXT(#REF!/$B$3,"0,00"), " ", $A$3))</f>
        <v/>
      </c>
      <c r="L19" s="46"/>
      <c r="M19" s="46"/>
      <c r="N19" s="47"/>
      <c r="O19" s="46" t="str">
        <f xml:space="preserve"> IF(ISBLANK($A$3),"", CONCATENATE(TEXT(#REF!/$B$3,"0,00"), " ", $A$3))</f>
        <v/>
      </c>
      <c r="P19" s="46"/>
      <c r="Q19" s="46"/>
      <c r="R19" s="47"/>
      <c r="S19" s="46" t="str">
        <f xml:space="preserve"> IF(ISBLANK($A$3),"", CONCATENATE(TEXT(#REF!/$B$3,"0,00"), " ", $A$3))</f>
        <v/>
      </c>
      <c r="T19" s="46"/>
      <c r="U19" s="46"/>
      <c r="V19" s="47"/>
      <c r="W19" s="46" t="str">
        <f xml:space="preserve"> IF(ISBLANK($A$3),"", CONCATENATE(TEXT(#REF!/$B$3,"0,00"), " ", $A$3))</f>
        <v/>
      </c>
      <c r="X19" s="46"/>
      <c r="Y19" s="46"/>
      <c r="Z19" s="47"/>
      <c r="AA19" s="46" t="str">
        <f xml:space="preserve"> IF(ISBLANK($A$3),"", CONCATENATE(TEXT(#REF!/$B$3,"0,00"), " ", $A$3))</f>
        <v/>
      </c>
      <c r="AB19" s="46"/>
      <c r="AC19" s="46"/>
      <c r="AD19" s="47"/>
      <c r="AE19" s="46" t="str">
        <f xml:space="preserve"> IF(ISBLANK($A$3),"", CONCATENATE(TEXT(#REF!/$B$3,"0,00"), " ", $A$3))</f>
        <v/>
      </c>
      <c r="AF19" s="46"/>
      <c r="AG19" s="46"/>
      <c r="AH19" s="47"/>
      <c r="AI19" s="46" t="str">
        <f xml:space="preserve"> IF(ISBLANK($A$3),"", CONCATENATE(TEXT(#REF!/$B$3,"0,00"), " ", $A$3))</f>
        <v/>
      </c>
      <c r="AJ19" s="46"/>
      <c r="AK19" s="46"/>
      <c r="AL19" s="47"/>
      <c r="AM19" s="46" t="str">
        <f xml:space="preserve"> IF(ISBLANK($A$3),"", CONCATENATE(TEXT(#REF!/$B$3,"0,00"), " ", $A$3))</f>
        <v/>
      </c>
      <c r="AN19" s="46"/>
      <c r="AO19" s="46"/>
      <c r="AP19" s="47"/>
      <c r="AQ19" s="46" t="str">
        <f xml:space="preserve"> IF(ISBLANK($A$3),"", CONCATENATE(TEXT(#REF!/$B$3,"0,00"), " ", $A$3))</f>
        <v/>
      </c>
      <c r="AR19" s="46"/>
      <c r="AS19" s="46"/>
      <c r="AT19" s="47"/>
      <c r="AU19" s="46" t="str">
        <f xml:space="preserve"> IF(ISBLANK($A$3),"", CONCATENATE(TEXT(#REF!/$B$3,"0,00"), " ", $A$3))</f>
        <v/>
      </c>
      <c r="AV19" s="46"/>
      <c r="AW19" s="46"/>
      <c r="AX19" s="47"/>
      <c r="AY19" s="46" t="str">
        <f xml:space="preserve"> IF(ISBLANK($A$3),"", CONCATENATE(TEXT(#REF!/$B$3,"0,00"), " ", $A$3))</f>
        <v/>
      </c>
      <c r="AZ19" s="46"/>
      <c r="BA19" s="46"/>
      <c r="BB19" s="47"/>
      <c r="BC19" s="46" t="str">
        <f xml:space="preserve"> IF(ISBLANK($A$3),"", CONCATENATE(TEXT(#REF!/$B$3,"0,00"), " ", $A$3))</f>
        <v/>
      </c>
      <c r="BD19" s="46"/>
      <c r="BE19" s="46"/>
      <c r="BF19" s="47"/>
      <c r="BG19" s="48" t="str">
        <f xml:space="preserve"> IF(ISBLANK($A$3),"", CONCATENATE(TEXT(#REF!/$B$3,"0,00"), " ", $A$3))</f>
        <v/>
      </c>
      <c r="BH19" s="35"/>
      <c r="BI19" s="35"/>
      <c r="BJ19" s="49"/>
    </row>
    <row r="20" spans="1:62" ht="13.5" customHeight="1" thickBot="1" x14ac:dyDescent="0.25">
      <c r="A20" s="1"/>
      <c r="B20" s="1"/>
      <c r="C20" s="2"/>
      <c r="D20" s="2"/>
      <c r="G20" s="2"/>
      <c r="H20" s="2"/>
      <c r="K20" s="2"/>
      <c r="L20" s="2"/>
      <c r="O20" s="2"/>
      <c r="P20" s="2"/>
      <c r="S20" s="2"/>
      <c r="T20" s="2"/>
      <c r="W20" s="2"/>
      <c r="X20" s="2"/>
      <c r="AA20" s="2"/>
      <c r="AB20" s="2"/>
      <c r="AE20" s="2"/>
      <c r="AF20" s="2"/>
      <c r="AI20" s="2"/>
      <c r="AJ20" s="2"/>
      <c r="AM20" s="2"/>
      <c r="AN20" s="2"/>
      <c r="AQ20" s="2"/>
      <c r="AR20" s="2"/>
      <c r="AU20" s="2"/>
      <c r="AV20" s="2"/>
      <c r="AY20" s="2"/>
      <c r="AZ20" s="2"/>
      <c r="BC20" s="2"/>
      <c r="BD20" s="2"/>
      <c r="BG20" s="1"/>
      <c r="BH20" s="1"/>
      <c r="BI20" s="1"/>
      <c r="BJ20" s="1"/>
    </row>
    <row r="21" spans="1:62" ht="27" customHeight="1" thickBot="1" x14ac:dyDescent="0.25">
      <c r="A21" s="14" t="s">
        <v>7</v>
      </c>
      <c r="B21" s="15" t="s">
        <v>8</v>
      </c>
      <c r="C21" s="15" t="s">
        <v>17</v>
      </c>
      <c r="D21" s="15" t="s">
        <v>11</v>
      </c>
      <c r="E21" s="15"/>
      <c r="F21" s="15"/>
      <c r="G21" s="15" t="s">
        <v>18</v>
      </c>
      <c r="H21" s="15" t="s">
        <v>11</v>
      </c>
      <c r="I21" s="15"/>
      <c r="J21" s="15"/>
      <c r="K21" s="15" t="s">
        <v>19</v>
      </c>
      <c r="L21" s="15" t="s">
        <v>11</v>
      </c>
      <c r="M21" s="15"/>
      <c r="N21" s="15"/>
      <c r="O21" s="15" t="s">
        <v>20</v>
      </c>
      <c r="P21" s="15" t="s">
        <v>11</v>
      </c>
      <c r="Q21" s="15"/>
      <c r="R21" s="15"/>
      <c r="S21" s="15" t="s">
        <v>21</v>
      </c>
      <c r="T21" s="15" t="s">
        <v>11</v>
      </c>
      <c r="U21" s="15"/>
      <c r="V21" s="15"/>
      <c r="W21" s="15" t="s">
        <v>22</v>
      </c>
      <c r="X21" s="15" t="s">
        <v>11</v>
      </c>
      <c r="Y21" s="15"/>
      <c r="Z21" s="15"/>
      <c r="AA21" s="15" t="s">
        <v>16</v>
      </c>
      <c r="AB21" s="15" t="s">
        <v>11</v>
      </c>
      <c r="AC21" s="15"/>
      <c r="AD21" s="15"/>
      <c r="AE21" s="15" t="s">
        <v>23</v>
      </c>
      <c r="AF21" s="15" t="s">
        <v>11</v>
      </c>
      <c r="AG21" s="15"/>
      <c r="AH21" s="15"/>
      <c r="AI21" s="15" t="s">
        <v>24</v>
      </c>
      <c r="AJ21" s="15" t="s">
        <v>11</v>
      </c>
      <c r="AK21" s="15"/>
      <c r="AL21" s="15"/>
      <c r="AM21" s="15" t="s">
        <v>25</v>
      </c>
      <c r="AN21" s="15" t="s">
        <v>11</v>
      </c>
      <c r="AO21" s="15"/>
      <c r="AP21" s="15"/>
      <c r="AQ21" s="15" t="s">
        <v>26</v>
      </c>
      <c r="AR21" s="15" t="s">
        <v>11</v>
      </c>
      <c r="AS21" s="15"/>
      <c r="AT21" s="15"/>
      <c r="AU21" s="15" t="s">
        <v>27</v>
      </c>
      <c r="AV21" s="15" t="s">
        <v>11</v>
      </c>
      <c r="AW21" s="15"/>
      <c r="AX21" s="15"/>
      <c r="AY21" s="15" t="s">
        <v>17</v>
      </c>
      <c r="AZ21" s="15" t="s">
        <v>11</v>
      </c>
      <c r="BA21" s="15"/>
      <c r="BB21" s="15"/>
      <c r="BC21" s="15" t="s">
        <v>18</v>
      </c>
      <c r="BD21" s="15" t="s">
        <v>11</v>
      </c>
      <c r="BE21" s="15"/>
      <c r="BF21" s="15"/>
      <c r="BG21" s="16" t="s">
        <v>9</v>
      </c>
      <c r="BH21" s="17"/>
      <c r="BI21" s="17"/>
      <c r="BJ21" s="18" t="s">
        <v>10</v>
      </c>
    </row>
    <row r="22" spans="1:62" ht="15.75" customHeight="1" thickBot="1" x14ac:dyDescent="0.25">
      <c r="A22" s="19" t="s">
        <v>29</v>
      </c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  <c r="BF22" s="20"/>
      <c r="BG22" s="20"/>
      <c r="BH22" s="21"/>
      <c r="BI22" s="21"/>
      <c r="BJ22" s="22"/>
    </row>
    <row r="23" spans="1:62" ht="12.75" customHeight="1" x14ac:dyDescent="0.2">
      <c r="A23" s="37" t="s">
        <v>162</v>
      </c>
      <c r="B23" s="38"/>
      <c r="C23" s="25">
        <v>45157</v>
      </c>
      <c r="D23" s="25"/>
      <c r="E23" s="25"/>
      <c r="F23" s="25"/>
      <c r="G23" s="25">
        <v>45157</v>
      </c>
      <c r="H23" s="25"/>
      <c r="I23" s="25"/>
      <c r="J23" s="25"/>
      <c r="K23" s="25">
        <v>58523.4</v>
      </c>
      <c r="L23" s="25"/>
      <c r="M23" s="25"/>
      <c r="N23" s="25"/>
      <c r="O23" s="25">
        <v>26683.7</v>
      </c>
      <c r="P23" s="25"/>
      <c r="Q23" s="25"/>
      <c r="R23" s="25"/>
      <c r="S23" s="25">
        <v>45157</v>
      </c>
      <c r="T23" s="25"/>
      <c r="U23" s="25"/>
      <c r="V23" s="25"/>
      <c r="W23" s="25">
        <v>51463.32</v>
      </c>
      <c r="X23" s="25"/>
      <c r="Y23" s="25"/>
      <c r="Z23" s="25"/>
      <c r="AA23" s="25">
        <v>150817.93</v>
      </c>
      <c r="AB23" s="25"/>
      <c r="AC23" s="25">
        <v>27536.13</v>
      </c>
      <c r="AD23" s="25"/>
      <c r="AE23" s="25">
        <v>4313.3500000000004</v>
      </c>
      <c r="AF23" s="25"/>
      <c r="AG23" s="25"/>
      <c r="AH23" s="25"/>
      <c r="AI23" s="25">
        <v>45290.23</v>
      </c>
      <c r="AJ23" s="25"/>
      <c r="AK23" s="25"/>
      <c r="AL23" s="25"/>
      <c r="AM23" s="25">
        <v>44593.97</v>
      </c>
      <c r="AN23" s="25"/>
      <c r="AO23" s="25"/>
      <c r="AP23" s="25"/>
      <c r="AQ23" s="25">
        <v>45290.23</v>
      </c>
      <c r="AR23" s="25"/>
      <c r="AS23" s="25"/>
      <c r="AT23" s="25"/>
      <c r="AU23" s="25">
        <v>51217.83</v>
      </c>
      <c r="AV23" s="25"/>
      <c r="AW23" s="25"/>
      <c r="AX23" s="25"/>
      <c r="AY23" s="25">
        <v>30772.27</v>
      </c>
      <c r="AZ23" s="25"/>
      <c r="BA23" s="25"/>
      <c r="BB23" s="25"/>
      <c r="BC23" s="25">
        <v>55723.56</v>
      </c>
      <c r="BD23" s="25"/>
      <c r="BE23" s="25"/>
      <c r="BF23" s="25"/>
      <c r="BG23" s="26">
        <v>700160.79</v>
      </c>
      <c r="BH23" s="35"/>
      <c r="BI23" s="35"/>
      <c r="BJ23" s="42"/>
    </row>
    <row r="24" spans="1:62" ht="13.5" customHeight="1" thickBot="1" x14ac:dyDescent="0.25">
      <c r="A24" s="53"/>
      <c r="B24" s="45"/>
      <c r="C24" s="46" t="str">
        <f xml:space="preserve"> IF(ISBLANK($A$3),"", CONCATENATE(TEXT(C23/$B$3,"0,00"), " ", $A$3))</f>
        <v/>
      </c>
      <c r="D24" s="46"/>
      <c r="E24" s="46"/>
      <c r="F24" s="47"/>
      <c r="G24" s="46" t="str">
        <f xml:space="preserve"> IF(ISBLANK($A$3),"", CONCATENATE(TEXT(G23/$B$3,"0,00"), " ", $A$3))</f>
        <v/>
      </c>
      <c r="H24" s="46"/>
      <c r="I24" s="46"/>
      <c r="J24" s="47"/>
      <c r="K24" s="46" t="str">
        <f xml:space="preserve"> IF(ISBLANK($A$3),"", CONCATENATE(TEXT(K23/$B$3,"0,00"), " ", $A$3))</f>
        <v/>
      </c>
      <c r="L24" s="46"/>
      <c r="M24" s="46"/>
      <c r="N24" s="47"/>
      <c r="O24" s="46" t="str">
        <f xml:space="preserve"> IF(ISBLANK($A$3),"", CONCATENATE(TEXT(O23/$B$3,"0,00"), " ", $A$3))</f>
        <v/>
      </c>
      <c r="P24" s="46"/>
      <c r="Q24" s="46"/>
      <c r="R24" s="47"/>
      <c r="S24" s="46" t="str">
        <f xml:space="preserve"> IF(ISBLANK($A$3),"", CONCATENATE(TEXT(S23/$B$3,"0,00"), " ", $A$3))</f>
        <v/>
      </c>
      <c r="T24" s="46"/>
      <c r="U24" s="46"/>
      <c r="V24" s="47"/>
      <c r="W24" s="46" t="str">
        <f xml:space="preserve"> IF(ISBLANK($A$3),"", CONCATENATE(TEXT(W23/$B$3,"0,00"), " ", $A$3))</f>
        <v/>
      </c>
      <c r="X24" s="46"/>
      <c r="Y24" s="46"/>
      <c r="Z24" s="47"/>
      <c r="AA24" s="46" t="str">
        <f xml:space="preserve"> IF(ISBLANK($A$3),"", CONCATENATE(TEXT(AA23/$B$3,"0,00"), " ", $A$3))</f>
        <v/>
      </c>
      <c r="AB24" s="46"/>
      <c r="AC24" s="46"/>
      <c r="AD24" s="47"/>
      <c r="AE24" s="46" t="str">
        <f xml:space="preserve"> IF(ISBLANK($A$3),"", CONCATENATE(TEXT(AE23/$B$3,"0,00"), " ", $A$3))</f>
        <v/>
      </c>
      <c r="AF24" s="46"/>
      <c r="AG24" s="46"/>
      <c r="AH24" s="47"/>
      <c r="AI24" s="46" t="str">
        <f xml:space="preserve"> IF(ISBLANK($A$3),"", CONCATENATE(TEXT(AI23/$B$3,"0,00"), " ", $A$3))</f>
        <v/>
      </c>
      <c r="AJ24" s="46"/>
      <c r="AK24" s="46"/>
      <c r="AL24" s="47"/>
      <c r="AM24" s="46" t="str">
        <f xml:space="preserve"> IF(ISBLANK($A$3),"", CONCATENATE(TEXT(AM23/$B$3,"0,00"), " ", $A$3))</f>
        <v/>
      </c>
      <c r="AN24" s="46"/>
      <c r="AO24" s="46"/>
      <c r="AP24" s="47"/>
      <c r="AQ24" s="46" t="str">
        <f xml:space="preserve"> IF(ISBLANK($A$3),"", CONCATENATE(TEXT(AQ23/$B$3,"0,00"), " ", $A$3))</f>
        <v/>
      </c>
      <c r="AR24" s="46"/>
      <c r="AS24" s="46"/>
      <c r="AT24" s="47"/>
      <c r="AU24" s="46" t="str">
        <f xml:space="preserve"> IF(ISBLANK($A$3),"", CONCATENATE(TEXT(AU23/$B$3,"0,00"), " ", $A$3))</f>
        <v/>
      </c>
      <c r="AV24" s="46"/>
      <c r="AW24" s="46"/>
      <c r="AX24" s="47"/>
      <c r="AY24" s="46" t="str">
        <f xml:space="preserve"> IF(ISBLANK($A$3),"", CONCATENATE(TEXT(AY23/$B$3,"0,00"), " ", $A$3))</f>
        <v/>
      </c>
      <c r="AZ24" s="46"/>
      <c r="BA24" s="46"/>
      <c r="BB24" s="47"/>
      <c r="BC24" s="46" t="str">
        <f xml:space="preserve"> IF(ISBLANK($A$3),"", CONCATENATE(TEXT(BC23/$B$3,"0,00"), " ", $A$3))</f>
        <v/>
      </c>
      <c r="BD24" s="46"/>
      <c r="BE24" s="46"/>
      <c r="BF24" s="47"/>
      <c r="BG24" s="48" t="str">
        <f xml:space="preserve"> IF(ISBLANK($A$3),"", CONCATENATE(TEXT(BG23/$B$3,"0,00"), " ", $A$3))</f>
        <v/>
      </c>
      <c r="BH24" s="35"/>
      <c r="BI24" s="35"/>
      <c r="BJ24" s="49"/>
    </row>
    <row r="25" spans="1:62" ht="12.75" customHeight="1" x14ac:dyDescent="0.2">
      <c r="A25" s="50" t="str">
        <f>CHAR(160)</f>
        <v> </v>
      </c>
      <c r="B25" s="50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35"/>
      <c r="BI25" s="35"/>
      <c r="BJ25" s="35"/>
    </row>
    <row r="26" spans="1:62" ht="12.75" customHeight="1" x14ac:dyDescent="0.2">
      <c r="A26" s="1"/>
      <c r="B26" s="4"/>
      <c r="C26" s="4"/>
      <c r="D26" s="4"/>
      <c r="G26" s="5"/>
      <c r="H26" s="5"/>
      <c r="I26" s="5"/>
      <c r="J26" s="1"/>
      <c r="M26" s="1"/>
    </row>
    <row r="27" spans="1:62" ht="15" customHeight="1" x14ac:dyDescent="0.25">
      <c r="A27" s="4"/>
      <c r="B27" s="7" t="s">
        <v>91</v>
      </c>
      <c r="C27" s="1"/>
      <c r="D27" s="1"/>
      <c r="G27" s="1"/>
      <c r="H27" s="1"/>
      <c r="I27" s="1"/>
      <c r="J27" s="1"/>
      <c r="M27" s="1"/>
      <c r="P27" s="8"/>
    </row>
    <row r="28" spans="1:62" ht="8.25" customHeight="1" x14ac:dyDescent="0.25">
      <c r="A28" s="4"/>
      <c r="B28" s="7"/>
      <c r="C28" s="1"/>
      <c r="D28" s="1"/>
      <c r="G28" s="1"/>
      <c r="H28" s="1"/>
      <c r="I28" s="1"/>
      <c r="J28" s="1"/>
      <c r="M28" s="1"/>
      <c r="P28" s="8"/>
    </row>
    <row r="29" spans="1:62" ht="12.75" customHeight="1" x14ac:dyDescent="0.2">
      <c r="A29" s="9" t="s">
        <v>92</v>
      </c>
      <c r="Q29" s="9"/>
      <c r="R29" s="9"/>
      <c r="S29" s="9"/>
    </row>
    <row r="30" spans="1:62" ht="12.75" customHeight="1" x14ac:dyDescent="0.2">
      <c r="A30" s="1" t="s">
        <v>90</v>
      </c>
      <c r="B30" s="10"/>
      <c r="C30" s="1"/>
      <c r="D30" s="1"/>
      <c r="G30" s="5"/>
      <c r="H30" s="5"/>
      <c r="I30" s="5"/>
      <c r="J30" s="1" t="s">
        <v>1</v>
      </c>
      <c r="M30" s="1"/>
      <c r="P30" s="11" t="s">
        <v>30</v>
      </c>
    </row>
    <row r="31" spans="1:62" ht="12.75" customHeight="1" x14ac:dyDescent="0.2">
      <c r="A31" s="10" t="s">
        <v>14</v>
      </c>
      <c r="B31" s="1"/>
      <c r="C31" s="1"/>
      <c r="D31" s="1"/>
      <c r="G31" s="5"/>
      <c r="H31" s="5"/>
      <c r="I31" s="5"/>
      <c r="J31" s="1" t="s">
        <v>2</v>
      </c>
      <c r="M31" s="1"/>
      <c r="P31" s="12"/>
    </row>
    <row r="32" spans="1:62" ht="12.75" customHeight="1" x14ac:dyDescent="0.2">
      <c r="A32" s="1" t="s">
        <v>3</v>
      </c>
      <c r="B32" s="10" t="s">
        <v>15</v>
      </c>
      <c r="C32" s="1"/>
      <c r="D32" s="1"/>
      <c r="G32" s="5"/>
      <c r="H32" s="5"/>
      <c r="I32" s="5"/>
      <c r="J32" s="1" t="s">
        <v>4</v>
      </c>
      <c r="M32" s="1"/>
      <c r="P32" s="12">
        <v>44014</v>
      </c>
    </row>
    <row r="33" spans="1:62" ht="12.75" customHeight="1" x14ac:dyDescent="0.2">
      <c r="A33" s="1" t="s">
        <v>5</v>
      </c>
      <c r="B33" s="13">
        <v>0</v>
      </c>
      <c r="C33" s="1"/>
      <c r="D33" s="1"/>
      <c r="G33" s="5"/>
      <c r="H33" s="5"/>
      <c r="I33" s="5"/>
      <c r="J33" s="1" t="s">
        <v>6</v>
      </c>
      <c r="M33" s="1"/>
      <c r="P33" s="12"/>
    </row>
    <row r="34" spans="1:62" ht="12.75" customHeight="1" x14ac:dyDescent="0.2">
      <c r="A34" s="4"/>
      <c r="B34" s="4"/>
      <c r="C34" s="1"/>
      <c r="D34" s="1"/>
      <c r="G34" s="5"/>
      <c r="H34" s="5"/>
      <c r="I34" s="5"/>
      <c r="J34" s="1"/>
      <c r="M34" s="1"/>
    </row>
    <row r="35" spans="1:62" ht="13.5" customHeight="1" thickBot="1" x14ac:dyDescent="0.25">
      <c r="A35" s="1"/>
      <c r="B35" s="1"/>
      <c r="C35" s="2"/>
      <c r="D35" s="2"/>
      <c r="G35" s="2"/>
      <c r="H35" s="2"/>
      <c r="K35" s="2"/>
      <c r="L35" s="2"/>
      <c r="O35" s="2"/>
      <c r="P35" s="2"/>
      <c r="S35" s="2"/>
      <c r="T35" s="2"/>
      <c r="W35" s="2"/>
      <c r="X35" s="2"/>
      <c r="AA35" s="2"/>
      <c r="AB35" s="2"/>
      <c r="AE35" s="2"/>
      <c r="AF35" s="2"/>
      <c r="AI35" s="2"/>
      <c r="AJ35" s="2"/>
      <c r="AM35" s="2"/>
      <c r="AN35" s="2"/>
      <c r="AQ35" s="2"/>
      <c r="AR35" s="2"/>
      <c r="AU35" s="2"/>
      <c r="AV35" s="2"/>
      <c r="AY35" s="2"/>
      <c r="AZ35" s="2"/>
      <c r="BC35" s="2"/>
      <c r="BD35" s="2"/>
      <c r="BG35" s="1"/>
      <c r="BH35" s="1"/>
      <c r="BI35" s="1"/>
      <c r="BJ35" s="1"/>
    </row>
    <row r="36" spans="1:62" ht="27" customHeight="1" thickBot="1" x14ac:dyDescent="0.25">
      <c r="A36" s="14" t="s">
        <v>7</v>
      </c>
      <c r="B36" s="15" t="s">
        <v>8</v>
      </c>
      <c r="C36" s="15" t="s">
        <v>17</v>
      </c>
      <c r="D36" s="15" t="s">
        <v>11</v>
      </c>
      <c r="E36" s="15"/>
      <c r="F36" s="15"/>
      <c r="G36" s="15" t="s">
        <v>18</v>
      </c>
      <c r="H36" s="15" t="s">
        <v>11</v>
      </c>
      <c r="I36" s="15"/>
      <c r="J36" s="15"/>
      <c r="K36" s="15" t="s">
        <v>19</v>
      </c>
      <c r="L36" s="15" t="s">
        <v>11</v>
      </c>
      <c r="M36" s="15"/>
      <c r="N36" s="15"/>
      <c r="O36" s="15" t="s">
        <v>20</v>
      </c>
      <c r="P36" s="15" t="s">
        <v>11</v>
      </c>
      <c r="Q36" s="15"/>
      <c r="R36" s="15"/>
      <c r="S36" s="15" t="s">
        <v>21</v>
      </c>
      <c r="T36" s="15" t="s">
        <v>11</v>
      </c>
      <c r="U36" s="15"/>
      <c r="V36" s="15"/>
      <c r="W36" s="15" t="s">
        <v>22</v>
      </c>
      <c r="X36" s="15" t="s">
        <v>11</v>
      </c>
      <c r="Y36" s="15"/>
      <c r="Z36" s="15"/>
      <c r="AA36" s="15" t="s">
        <v>16</v>
      </c>
      <c r="AB36" s="15" t="s">
        <v>11</v>
      </c>
      <c r="AC36" s="15"/>
      <c r="AD36" s="15"/>
      <c r="AE36" s="15" t="s">
        <v>23</v>
      </c>
      <c r="AF36" s="15" t="s">
        <v>11</v>
      </c>
      <c r="AG36" s="15"/>
      <c r="AH36" s="15"/>
      <c r="AI36" s="15" t="s">
        <v>24</v>
      </c>
      <c r="AJ36" s="15" t="s">
        <v>11</v>
      </c>
      <c r="AK36" s="15"/>
      <c r="AL36" s="15"/>
      <c r="AM36" s="15" t="s">
        <v>25</v>
      </c>
      <c r="AN36" s="15" t="s">
        <v>11</v>
      </c>
      <c r="AO36" s="15"/>
      <c r="AP36" s="15"/>
      <c r="AQ36" s="15" t="s">
        <v>26</v>
      </c>
      <c r="AR36" s="15" t="s">
        <v>11</v>
      </c>
      <c r="AS36" s="15"/>
      <c r="AT36" s="15"/>
      <c r="AU36" s="15" t="s">
        <v>27</v>
      </c>
      <c r="AV36" s="15" t="s">
        <v>11</v>
      </c>
      <c r="AW36" s="15"/>
      <c r="AX36" s="15"/>
      <c r="AY36" s="15" t="s">
        <v>17</v>
      </c>
      <c r="AZ36" s="15" t="s">
        <v>11</v>
      </c>
      <c r="BA36" s="15"/>
      <c r="BB36" s="15"/>
      <c r="BC36" s="15" t="s">
        <v>18</v>
      </c>
      <c r="BD36" s="15" t="s">
        <v>11</v>
      </c>
      <c r="BE36" s="15"/>
      <c r="BF36" s="15"/>
      <c r="BG36" s="16" t="s">
        <v>9</v>
      </c>
      <c r="BH36" s="17"/>
      <c r="BI36" s="17"/>
      <c r="BJ36" s="18" t="s">
        <v>10</v>
      </c>
    </row>
    <row r="37" spans="1:62" ht="15.75" customHeight="1" thickBot="1" x14ac:dyDescent="0.25">
      <c r="A37" s="19" t="s">
        <v>28</v>
      </c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20"/>
      <c r="BF37" s="20"/>
      <c r="BG37" s="20"/>
      <c r="BH37" s="21"/>
      <c r="BI37" s="21"/>
      <c r="BJ37" s="22"/>
    </row>
    <row r="38" spans="1:62" x14ac:dyDescent="0.2">
      <c r="A38" s="23"/>
      <c r="B38" s="24"/>
      <c r="C38" s="25">
        <v>45057</v>
      </c>
      <c r="D38" s="25">
        <v>45057</v>
      </c>
      <c r="E38" s="25">
        <v>45057</v>
      </c>
      <c r="F38" s="25">
        <v>45057</v>
      </c>
      <c r="G38" s="25">
        <v>45057</v>
      </c>
      <c r="H38" s="25">
        <v>45057</v>
      </c>
      <c r="I38" s="25">
        <v>45057</v>
      </c>
      <c r="J38" s="25">
        <v>45057</v>
      </c>
      <c r="K38" s="25">
        <v>45057</v>
      </c>
      <c r="L38" s="25"/>
      <c r="M38" s="25"/>
      <c r="N38" s="25"/>
      <c r="O38" s="25">
        <v>43634.33</v>
      </c>
      <c r="P38" s="25"/>
      <c r="Q38" s="25"/>
      <c r="R38" s="25"/>
      <c r="S38" s="25">
        <v>114418.42</v>
      </c>
      <c r="T38" s="25"/>
      <c r="U38" s="25"/>
      <c r="V38" s="25"/>
      <c r="W38" s="25">
        <v>12873.43</v>
      </c>
      <c r="X38" s="25"/>
      <c r="Y38" s="25"/>
      <c r="Z38" s="25"/>
      <c r="AA38" s="25">
        <v>41871.08</v>
      </c>
      <c r="AB38" s="25"/>
      <c r="AC38" s="25">
        <v>8469.6</v>
      </c>
      <c r="AD38" s="25"/>
      <c r="AE38" s="25">
        <v>96667.35</v>
      </c>
      <c r="AF38" s="25"/>
      <c r="AG38" s="25"/>
      <c r="AH38" s="25"/>
      <c r="AI38" s="25">
        <v>50962.8</v>
      </c>
      <c r="AJ38" s="25"/>
      <c r="AK38" s="25"/>
      <c r="AL38" s="25"/>
      <c r="AM38" s="25">
        <v>39295.86</v>
      </c>
      <c r="AN38" s="25"/>
      <c r="AO38" s="25"/>
      <c r="AP38" s="25"/>
      <c r="AQ38" s="25">
        <v>45190.23</v>
      </c>
      <c r="AR38" s="25"/>
      <c r="AS38" s="25"/>
      <c r="AT38" s="25"/>
      <c r="AU38" s="25">
        <v>48154.03</v>
      </c>
      <c r="AV38" s="25"/>
      <c r="AW38" s="25"/>
      <c r="AX38" s="25"/>
      <c r="AY38" s="25">
        <v>23717.9</v>
      </c>
      <c r="AZ38" s="25"/>
      <c r="BA38" s="25"/>
      <c r="BB38" s="25"/>
      <c r="BC38" s="25">
        <v>57509.05</v>
      </c>
      <c r="BD38" s="25"/>
      <c r="BE38" s="25"/>
      <c r="BF38" s="25"/>
      <c r="BG38" s="26">
        <v>709465.48</v>
      </c>
      <c r="BH38" s="27"/>
      <c r="BI38" s="28"/>
      <c r="BJ38" s="29"/>
    </row>
    <row r="39" spans="1:62" hidden="1" x14ac:dyDescent="0.2">
      <c r="A39" s="30"/>
      <c r="B39" s="31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3"/>
      <c r="BH39" s="34"/>
      <c r="BI39" s="35"/>
      <c r="BJ39" s="36"/>
    </row>
    <row r="40" spans="1:62" ht="13.5" hidden="1" thickBot="1" x14ac:dyDescent="0.25">
      <c r="A40" s="30"/>
      <c r="B40" s="31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3"/>
      <c r="BH40" s="34"/>
      <c r="BI40" s="35"/>
      <c r="BJ40" s="36"/>
    </row>
    <row r="41" spans="1:62" ht="13.5" customHeight="1" thickBot="1" x14ac:dyDescent="0.25">
      <c r="A41" s="44"/>
      <c r="B41" s="45"/>
      <c r="C41" s="46" t="str">
        <f xml:space="preserve"> IF(ISBLANK($A$3),"", CONCATENATE(TEXT(#REF!/$B$3,"0,00"), " ", $A$3))</f>
        <v/>
      </c>
      <c r="D41" s="46"/>
      <c r="E41" s="46"/>
      <c r="F41" s="47"/>
      <c r="G41" s="46" t="str">
        <f xml:space="preserve"> IF(ISBLANK($A$3),"", CONCATENATE(TEXT(#REF!/$B$3,"0,00"), " ", $A$3))</f>
        <v/>
      </c>
      <c r="H41" s="46"/>
      <c r="I41" s="46"/>
      <c r="J41" s="47"/>
      <c r="K41" s="46" t="str">
        <f xml:space="preserve"> IF(ISBLANK($A$3),"", CONCATENATE(TEXT(#REF!/$B$3,"0,00"), " ", $A$3))</f>
        <v/>
      </c>
      <c r="L41" s="46"/>
      <c r="M41" s="46"/>
      <c r="N41" s="47"/>
      <c r="O41" s="46" t="str">
        <f xml:space="preserve"> IF(ISBLANK($A$3),"", CONCATENATE(TEXT(#REF!/$B$3,"0,00"), " ", $A$3))</f>
        <v/>
      </c>
      <c r="P41" s="46"/>
      <c r="Q41" s="46"/>
      <c r="R41" s="47"/>
      <c r="S41" s="46" t="str">
        <f xml:space="preserve"> IF(ISBLANK($A$3),"", CONCATENATE(TEXT(#REF!/$B$3,"0,00"), " ", $A$3))</f>
        <v/>
      </c>
      <c r="T41" s="46"/>
      <c r="U41" s="46"/>
      <c r="V41" s="47"/>
      <c r="W41" s="46" t="str">
        <f xml:space="preserve"> IF(ISBLANK($A$3),"", CONCATENATE(TEXT(#REF!/$B$3,"0,00"), " ", $A$3))</f>
        <v/>
      </c>
      <c r="X41" s="46"/>
      <c r="Y41" s="46"/>
      <c r="Z41" s="47"/>
      <c r="AA41" s="46" t="str">
        <f xml:space="preserve"> IF(ISBLANK($A$3),"", CONCATENATE(TEXT(#REF!/$B$3,"0,00"), " ", $A$3))</f>
        <v/>
      </c>
      <c r="AB41" s="46"/>
      <c r="AC41" s="46"/>
      <c r="AD41" s="47"/>
      <c r="AE41" s="46" t="str">
        <f xml:space="preserve"> IF(ISBLANK($A$3),"", CONCATENATE(TEXT(#REF!/$B$3,"0,00"), " ", $A$3))</f>
        <v/>
      </c>
      <c r="AF41" s="46"/>
      <c r="AG41" s="46"/>
      <c r="AH41" s="47"/>
      <c r="AI41" s="46" t="str">
        <f xml:space="preserve"> IF(ISBLANK($A$3),"", CONCATENATE(TEXT(#REF!/$B$3,"0,00"), " ", $A$3))</f>
        <v/>
      </c>
      <c r="AJ41" s="46"/>
      <c r="AK41" s="46"/>
      <c r="AL41" s="47"/>
      <c r="AM41" s="46" t="str">
        <f xml:space="preserve"> IF(ISBLANK($A$3),"", CONCATENATE(TEXT(#REF!/$B$3,"0,00"), " ", $A$3))</f>
        <v/>
      </c>
      <c r="AN41" s="46"/>
      <c r="AO41" s="46"/>
      <c r="AP41" s="47"/>
      <c r="AQ41" s="46" t="str">
        <f xml:space="preserve"> IF(ISBLANK($A$3),"", CONCATENATE(TEXT(#REF!/$B$3,"0,00"), " ", $A$3))</f>
        <v/>
      </c>
      <c r="AR41" s="46"/>
      <c r="AS41" s="46"/>
      <c r="AT41" s="47"/>
      <c r="AU41" s="46" t="str">
        <f xml:space="preserve"> IF(ISBLANK($A$3),"", CONCATENATE(TEXT(#REF!/$B$3,"0,00"), " ", $A$3))</f>
        <v/>
      </c>
      <c r="AV41" s="46"/>
      <c r="AW41" s="46"/>
      <c r="AX41" s="47"/>
      <c r="AY41" s="46" t="str">
        <f xml:space="preserve"> IF(ISBLANK($A$3),"", CONCATENATE(TEXT(#REF!/$B$3,"0,00"), " ", $A$3))</f>
        <v/>
      </c>
      <c r="AZ41" s="46"/>
      <c r="BA41" s="46"/>
      <c r="BB41" s="47"/>
      <c r="BC41" s="46" t="str">
        <f xml:space="preserve"> IF(ISBLANK($A$3),"", CONCATENATE(TEXT(#REF!/$B$3,"0,00"), " ", $A$3))</f>
        <v/>
      </c>
      <c r="BD41" s="46"/>
      <c r="BE41" s="46"/>
      <c r="BF41" s="47"/>
      <c r="BG41" s="48" t="str">
        <f xml:space="preserve"> IF(ISBLANK($A$3),"", CONCATENATE(TEXT(#REF!/$B$3,"0,00"), " ", $A$3))</f>
        <v/>
      </c>
      <c r="BH41" s="35"/>
      <c r="BI41" s="35"/>
      <c r="BJ41" s="49"/>
    </row>
    <row r="42" spans="1:62" ht="13.5" customHeight="1" thickBot="1" x14ac:dyDescent="0.25">
      <c r="A42" s="1"/>
      <c r="B42" s="1"/>
      <c r="C42" s="2"/>
      <c r="D42" s="2"/>
      <c r="G42" s="2"/>
      <c r="H42" s="2"/>
      <c r="K42" s="2"/>
      <c r="L42" s="2"/>
      <c r="O42" s="2"/>
      <c r="P42" s="2"/>
      <c r="S42" s="2"/>
      <c r="T42" s="2"/>
      <c r="W42" s="2"/>
      <c r="X42" s="2"/>
      <c r="AA42" s="2"/>
      <c r="AB42" s="2"/>
      <c r="AE42" s="2"/>
      <c r="AF42" s="2"/>
      <c r="AI42" s="2"/>
      <c r="AJ42" s="2"/>
      <c r="AM42" s="2"/>
      <c r="AN42" s="2"/>
      <c r="AQ42" s="2"/>
      <c r="AR42" s="2"/>
      <c r="AU42" s="2"/>
      <c r="AV42" s="2"/>
      <c r="AY42" s="2"/>
      <c r="AZ42" s="2"/>
      <c r="BC42" s="2"/>
      <c r="BD42" s="2"/>
      <c r="BG42" s="1"/>
      <c r="BH42" s="1"/>
      <c r="BI42" s="1"/>
      <c r="BJ42" s="1"/>
    </row>
    <row r="43" spans="1:62" ht="27" customHeight="1" thickBot="1" x14ac:dyDescent="0.25">
      <c r="A43" s="14" t="s">
        <v>7</v>
      </c>
      <c r="B43" s="15" t="s">
        <v>8</v>
      </c>
      <c r="C43" s="15" t="s">
        <v>17</v>
      </c>
      <c r="D43" s="15" t="s">
        <v>11</v>
      </c>
      <c r="E43" s="15"/>
      <c r="F43" s="15"/>
      <c r="G43" s="15" t="s">
        <v>18</v>
      </c>
      <c r="H43" s="15" t="s">
        <v>11</v>
      </c>
      <c r="I43" s="15"/>
      <c r="J43" s="15"/>
      <c r="K43" s="15" t="s">
        <v>19</v>
      </c>
      <c r="L43" s="15" t="s">
        <v>11</v>
      </c>
      <c r="M43" s="15"/>
      <c r="N43" s="15"/>
      <c r="O43" s="15" t="s">
        <v>20</v>
      </c>
      <c r="P43" s="15" t="s">
        <v>11</v>
      </c>
      <c r="Q43" s="15"/>
      <c r="R43" s="15"/>
      <c r="S43" s="15" t="s">
        <v>21</v>
      </c>
      <c r="T43" s="15" t="s">
        <v>11</v>
      </c>
      <c r="U43" s="15"/>
      <c r="V43" s="15"/>
      <c r="W43" s="15" t="s">
        <v>22</v>
      </c>
      <c r="X43" s="15" t="s">
        <v>11</v>
      </c>
      <c r="Y43" s="15"/>
      <c r="Z43" s="15"/>
      <c r="AA43" s="15" t="s">
        <v>16</v>
      </c>
      <c r="AB43" s="15" t="s">
        <v>11</v>
      </c>
      <c r="AC43" s="15"/>
      <c r="AD43" s="15"/>
      <c r="AE43" s="15" t="s">
        <v>23</v>
      </c>
      <c r="AF43" s="15" t="s">
        <v>11</v>
      </c>
      <c r="AG43" s="15"/>
      <c r="AH43" s="15"/>
      <c r="AI43" s="15" t="s">
        <v>24</v>
      </c>
      <c r="AJ43" s="15" t="s">
        <v>11</v>
      </c>
      <c r="AK43" s="15"/>
      <c r="AL43" s="15"/>
      <c r="AM43" s="15" t="s">
        <v>25</v>
      </c>
      <c r="AN43" s="15" t="s">
        <v>11</v>
      </c>
      <c r="AO43" s="15"/>
      <c r="AP43" s="15"/>
      <c r="AQ43" s="15" t="s">
        <v>26</v>
      </c>
      <c r="AR43" s="15" t="s">
        <v>11</v>
      </c>
      <c r="AS43" s="15"/>
      <c r="AT43" s="15"/>
      <c r="AU43" s="15" t="s">
        <v>27</v>
      </c>
      <c r="AV43" s="15" t="s">
        <v>11</v>
      </c>
      <c r="AW43" s="15"/>
      <c r="AX43" s="15"/>
      <c r="AY43" s="15" t="s">
        <v>17</v>
      </c>
      <c r="AZ43" s="15" t="s">
        <v>11</v>
      </c>
      <c r="BA43" s="15"/>
      <c r="BB43" s="15"/>
      <c r="BC43" s="15" t="s">
        <v>18</v>
      </c>
      <c r="BD43" s="15" t="s">
        <v>11</v>
      </c>
      <c r="BE43" s="15"/>
      <c r="BF43" s="15"/>
      <c r="BG43" s="16" t="s">
        <v>9</v>
      </c>
      <c r="BH43" s="17"/>
      <c r="BI43" s="17"/>
      <c r="BJ43" s="18" t="s">
        <v>10</v>
      </c>
    </row>
    <row r="44" spans="1:62" ht="15.75" customHeight="1" thickBot="1" x14ac:dyDescent="0.25">
      <c r="A44" s="19" t="s">
        <v>29</v>
      </c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/>
      <c r="BB44" s="20"/>
      <c r="BC44" s="20"/>
      <c r="BD44" s="20"/>
      <c r="BE44" s="20"/>
      <c r="BF44" s="20"/>
      <c r="BG44" s="20"/>
      <c r="BH44" s="21"/>
      <c r="BI44" s="21"/>
      <c r="BJ44" s="22"/>
    </row>
    <row r="45" spans="1:62" ht="12.75" customHeight="1" x14ac:dyDescent="0.2">
      <c r="A45" s="37" t="s">
        <v>162</v>
      </c>
      <c r="B45" s="38"/>
      <c r="C45" s="25">
        <v>45057</v>
      </c>
      <c r="D45" s="25">
        <v>45057</v>
      </c>
      <c r="E45" s="25">
        <v>45057</v>
      </c>
      <c r="F45" s="25">
        <v>45057</v>
      </c>
      <c r="G45" s="25">
        <v>45057</v>
      </c>
      <c r="H45" s="25">
        <v>45057</v>
      </c>
      <c r="I45" s="25">
        <v>45057</v>
      </c>
      <c r="J45" s="25">
        <v>45057</v>
      </c>
      <c r="K45" s="25">
        <v>45057</v>
      </c>
      <c r="L45" s="25"/>
      <c r="M45" s="25"/>
      <c r="N45" s="25"/>
      <c r="O45" s="25">
        <v>43634.33</v>
      </c>
      <c r="P45" s="25"/>
      <c r="Q45" s="25"/>
      <c r="R45" s="25"/>
      <c r="S45" s="25">
        <v>114418.42</v>
      </c>
      <c r="T45" s="25"/>
      <c r="U45" s="25"/>
      <c r="V45" s="25"/>
      <c r="W45" s="25">
        <v>12873.43</v>
      </c>
      <c r="X45" s="25"/>
      <c r="Y45" s="25"/>
      <c r="Z45" s="25"/>
      <c r="AA45" s="25">
        <v>41871.08</v>
      </c>
      <c r="AB45" s="25"/>
      <c r="AC45" s="25">
        <v>8469.6</v>
      </c>
      <c r="AD45" s="25"/>
      <c r="AE45" s="25">
        <v>96667.35</v>
      </c>
      <c r="AF45" s="25"/>
      <c r="AG45" s="25"/>
      <c r="AH45" s="25"/>
      <c r="AI45" s="25">
        <v>50962.8</v>
      </c>
      <c r="AJ45" s="25"/>
      <c r="AK45" s="25"/>
      <c r="AL45" s="25"/>
      <c r="AM45" s="25">
        <v>39295.86</v>
      </c>
      <c r="AN45" s="25"/>
      <c r="AO45" s="25"/>
      <c r="AP45" s="25"/>
      <c r="AQ45" s="25">
        <v>45190.23</v>
      </c>
      <c r="AR45" s="25"/>
      <c r="AS45" s="25"/>
      <c r="AT45" s="25"/>
      <c r="AU45" s="25">
        <v>48154.03</v>
      </c>
      <c r="AV45" s="25"/>
      <c r="AW45" s="25"/>
      <c r="AX45" s="25"/>
      <c r="AY45" s="25">
        <v>23717.9</v>
      </c>
      <c r="AZ45" s="25"/>
      <c r="BA45" s="25"/>
      <c r="BB45" s="25"/>
      <c r="BC45" s="25">
        <v>57509.05</v>
      </c>
      <c r="BD45" s="25"/>
      <c r="BE45" s="25"/>
      <c r="BF45" s="25"/>
      <c r="BG45" s="26">
        <v>709465.48</v>
      </c>
      <c r="BH45" s="35"/>
      <c r="BI45" s="35"/>
      <c r="BJ45" s="42"/>
    </row>
    <row r="46" spans="1:62" ht="13.5" customHeight="1" thickBot="1" x14ac:dyDescent="0.25">
      <c r="A46" s="53"/>
      <c r="B46" s="45"/>
      <c r="C46" s="46" t="str">
        <f xml:space="preserve"> IF(ISBLANK($A$3),"", CONCATENATE(TEXT(C45/$B$3,"0,00"), " ", $A$3))</f>
        <v/>
      </c>
      <c r="D46" s="46"/>
      <c r="E46" s="46"/>
      <c r="F46" s="47"/>
      <c r="G46" s="46" t="str">
        <f xml:space="preserve"> IF(ISBLANK($A$3),"", CONCATENATE(TEXT(G45/$B$3,"0,00"), " ", $A$3))</f>
        <v/>
      </c>
      <c r="H46" s="46"/>
      <c r="I46" s="46"/>
      <c r="J46" s="47"/>
      <c r="K46" s="46" t="str">
        <f xml:space="preserve"> IF(ISBLANK($A$3),"", CONCATENATE(TEXT(K45/$B$3,"0,00"), " ", $A$3))</f>
        <v/>
      </c>
      <c r="L46" s="46"/>
      <c r="M46" s="46"/>
      <c r="N46" s="47"/>
      <c r="O46" s="46" t="str">
        <f xml:space="preserve"> IF(ISBLANK($A$3),"", CONCATENATE(TEXT(O45/$B$3,"0,00"), " ", $A$3))</f>
        <v/>
      </c>
      <c r="P46" s="46"/>
      <c r="Q46" s="46"/>
      <c r="R46" s="47"/>
      <c r="S46" s="46" t="str">
        <f xml:space="preserve"> IF(ISBLANK($A$3),"", CONCATENATE(TEXT(S45/$B$3,"0,00"), " ", $A$3))</f>
        <v/>
      </c>
      <c r="T46" s="46"/>
      <c r="U46" s="46"/>
      <c r="V46" s="47"/>
      <c r="W46" s="46" t="str">
        <f xml:space="preserve"> IF(ISBLANK($A$3),"", CONCATENATE(TEXT(W45/$B$3,"0,00"), " ", $A$3))</f>
        <v/>
      </c>
      <c r="X46" s="46"/>
      <c r="Y46" s="46"/>
      <c r="Z46" s="47"/>
      <c r="AA46" s="46" t="str">
        <f xml:space="preserve"> IF(ISBLANK($A$3),"", CONCATENATE(TEXT(AA45/$B$3,"0,00"), " ", $A$3))</f>
        <v/>
      </c>
      <c r="AB46" s="46"/>
      <c r="AC46" s="46"/>
      <c r="AD46" s="47"/>
      <c r="AE46" s="46" t="str">
        <f xml:space="preserve"> IF(ISBLANK($A$3),"", CONCATENATE(TEXT(AE45/$B$3,"0,00"), " ", $A$3))</f>
        <v/>
      </c>
      <c r="AF46" s="46"/>
      <c r="AG46" s="46"/>
      <c r="AH46" s="47"/>
      <c r="AI46" s="46" t="str">
        <f xml:space="preserve"> IF(ISBLANK($A$3),"", CONCATENATE(TEXT(AI45/$B$3,"0,00"), " ", $A$3))</f>
        <v/>
      </c>
      <c r="AJ46" s="46"/>
      <c r="AK46" s="46"/>
      <c r="AL46" s="47"/>
      <c r="AM46" s="46" t="str">
        <f xml:space="preserve"> IF(ISBLANK($A$3),"", CONCATENATE(TEXT(AM45/$B$3,"0,00"), " ", $A$3))</f>
        <v/>
      </c>
      <c r="AN46" s="46"/>
      <c r="AO46" s="46"/>
      <c r="AP46" s="47"/>
      <c r="AQ46" s="46" t="str">
        <f xml:space="preserve"> IF(ISBLANK($A$3),"", CONCATENATE(TEXT(AQ45/$B$3,"0,00"), " ", $A$3))</f>
        <v/>
      </c>
      <c r="AR46" s="46"/>
      <c r="AS46" s="46"/>
      <c r="AT46" s="47"/>
      <c r="AU46" s="46" t="str">
        <f xml:space="preserve"> IF(ISBLANK($A$3),"", CONCATENATE(TEXT(AU45/$B$3,"0,00"), " ", $A$3))</f>
        <v/>
      </c>
      <c r="AV46" s="46"/>
      <c r="AW46" s="46"/>
      <c r="AX46" s="47"/>
      <c r="AY46" s="46" t="str">
        <f xml:space="preserve"> IF(ISBLANK($A$3),"", CONCATENATE(TEXT(AY45/$B$3,"0,00"), " ", $A$3))</f>
        <v/>
      </c>
      <c r="AZ46" s="46"/>
      <c r="BA46" s="46"/>
      <c r="BB46" s="47"/>
      <c r="BC46" s="46" t="str">
        <f xml:space="preserve"> IF(ISBLANK($A$3),"", CONCATENATE(TEXT(BC45/$B$3,"0,00"), " ", $A$3))</f>
        <v/>
      </c>
      <c r="BD46" s="46"/>
      <c r="BE46" s="46"/>
      <c r="BF46" s="47"/>
      <c r="BG46" s="48" t="str">
        <f xml:space="preserve"> IF(ISBLANK($A$3),"", CONCATENATE(TEXT(BG45/$B$3,"0,00"), " ", $A$3))</f>
        <v/>
      </c>
      <c r="BH46" s="35"/>
      <c r="BI46" s="35"/>
      <c r="BJ46" s="49"/>
    </row>
    <row r="47" spans="1:62" ht="12.75" customHeight="1" x14ac:dyDescent="0.2">
      <c r="A47" s="50" t="str">
        <f>CHAR(160)</f>
        <v> </v>
      </c>
      <c r="B47" s="50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1"/>
      <c r="AU47" s="51"/>
      <c r="AV47" s="51"/>
      <c r="AW47" s="51"/>
      <c r="AX47" s="51"/>
      <c r="AY47" s="51"/>
      <c r="AZ47" s="51"/>
      <c r="BA47" s="51"/>
      <c r="BB47" s="51"/>
      <c r="BC47" s="51"/>
      <c r="BD47" s="51"/>
      <c r="BE47" s="51"/>
      <c r="BF47" s="51"/>
      <c r="BG47" s="51"/>
      <c r="BH47" s="35"/>
      <c r="BI47" s="35"/>
      <c r="BJ47" s="35"/>
    </row>
    <row r="48" spans="1:62" ht="12.75" customHeight="1" x14ac:dyDescent="0.2">
      <c r="A48" s="1"/>
      <c r="B48" s="4"/>
      <c r="C48" s="4"/>
      <c r="D48" s="4"/>
      <c r="G48" s="5"/>
      <c r="H48" s="5"/>
      <c r="I48" s="5"/>
      <c r="J48" s="1"/>
      <c r="M48" s="1"/>
    </row>
    <row r="49" spans="1:62" ht="15" customHeight="1" x14ac:dyDescent="0.25">
      <c r="A49" s="4"/>
      <c r="B49" s="7" t="s">
        <v>93</v>
      </c>
      <c r="C49" s="1"/>
      <c r="D49" s="1"/>
      <c r="G49" s="1"/>
      <c r="H49" s="1"/>
      <c r="I49" s="1"/>
      <c r="J49" s="1"/>
      <c r="M49" s="1"/>
      <c r="P49" s="8"/>
    </row>
    <row r="50" spans="1:62" ht="8.25" customHeight="1" x14ac:dyDescent="0.25">
      <c r="A50" s="4"/>
      <c r="B50" s="7"/>
      <c r="C50" s="1"/>
      <c r="D50" s="1"/>
      <c r="G50" s="1"/>
      <c r="H50" s="1"/>
      <c r="I50" s="1"/>
      <c r="J50" s="1"/>
      <c r="M50" s="1"/>
      <c r="P50" s="8"/>
    </row>
    <row r="51" spans="1:62" ht="12.75" customHeight="1" x14ac:dyDescent="0.2">
      <c r="A51" s="9" t="s">
        <v>94</v>
      </c>
      <c r="Q51" s="9"/>
      <c r="R51" s="9"/>
      <c r="S51" s="9"/>
    </row>
    <row r="52" spans="1:62" ht="12.75" customHeight="1" x14ac:dyDescent="0.2">
      <c r="A52" s="1" t="s">
        <v>90</v>
      </c>
      <c r="B52" s="10"/>
      <c r="C52" s="1"/>
      <c r="D52" s="1"/>
      <c r="G52" s="5"/>
      <c r="H52" s="5"/>
      <c r="I52" s="5"/>
      <c r="J52" s="1" t="s">
        <v>1</v>
      </c>
      <c r="M52" s="1"/>
      <c r="P52" s="11" t="s">
        <v>31</v>
      </c>
    </row>
    <row r="53" spans="1:62" ht="12.75" customHeight="1" x14ac:dyDescent="0.2">
      <c r="A53" s="10" t="s">
        <v>32</v>
      </c>
      <c r="B53" s="1"/>
      <c r="C53" s="1"/>
      <c r="D53" s="1"/>
      <c r="G53" s="5"/>
      <c r="H53" s="5"/>
      <c r="I53" s="5"/>
      <c r="J53" s="1" t="s">
        <v>2</v>
      </c>
      <c r="M53" s="1"/>
      <c r="P53" s="12"/>
    </row>
    <row r="54" spans="1:62" ht="12.75" customHeight="1" x14ac:dyDescent="0.2">
      <c r="A54" s="1" t="s">
        <v>3</v>
      </c>
      <c r="B54" s="10" t="s">
        <v>15</v>
      </c>
      <c r="C54" s="1"/>
      <c r="D54" s="1"/>
      <c r="G54" s="5"/>
      <c r="H54" s="5"/>
      <c r="I54" s="5"/>
      <c r="J54" s="1" t="s">
        <v>4</v>
      </c>
      <c r="M54" s="1"/>
      <c r="P54" s="12">
        <v>44014</v>
      </c>
    </row>
    <row r="55" spans="1:62" ht="12.75" customHeight="1" x14ac:dyDescent="0.2">
      <c r="A55" s="1" t="s">
        <v>5</v>
      </c>
      <c r="B55" s="13">
        <v>0</v>
      </c>
      <c r="C55" s="1"/>
      <c r="D55" s="1"/>
      <c r="G55" s="5"/>
      <c r="H55" s="5"/>
      <c r="I55" s="5"/>
      <c r="J55" s="1" t="s">
        <v>6</v>
      </c>
      <c r="M55" s="1"/>
      <c r="P55" s="12"/>
    </row>
    <row r="56" spans="1:62" ht="12.75" customHeight="1" x14ac:dyDescent="0.2">
      <c r="A56" s="4"/>
      <c r="B56" s="4"/>
      <c r="C56" s="1"/>
      <c r="D56" s="1"/>
      <c r="G56" s="5"/>
      <c r="H56" s="5"/>
      <c r="I56" s="5"/>
      <c r="J56" s="1"/>
      <c r="M56" s="1"/>
    </row>
    <row r="57" spans="1:62" ht="13.5" customHeight="1" thickBot="1" x14ac:dyDescent="0.25">
      <c r="A57" s="1"/>
      <c r="B57" s="1"/>
      <c r="C57" s="2"/>
      <c r="D57" s="2"/>
      <c r="G57" s="2"/>
      <c r="H57" s="2"/>
      <c r="K57" s="2"/>
      <c r="L57" s="2"/>
      <c r="O57" s="2"/>
      <c r="P57" s="2"/>
      <c r="S57" s="2"/>
      <c r="T57" s="2"/>
      <c r="W57" s="2"/>
      <c r="X57" s="2"/>
      <c r="AA57" s="2"/>
      <c r="AB57" s="2"/>
      <c r="AE57" s="2"/>
      <c r="AF57" s="2"/>
      <c r="AI57" s="2"/>
      <c r="AJ57" s="2"/>
      <c r="AM57" s="2"/>
      <c r="AN57" s="2"/>
      <c r="AQ57" s="2"/>
      <c r="AR57" s="2"/>
      <c r="AU57" s="2"/>
      <c r="AV57" s="2"/>
      <c r="AY57" s="2"/>
      <c r="AZ57" s="2"/>
      <c r="BC57" s="2"/>
      <c r="BD57" s="2"/>
      <c r="BG57" s="1"/>
      <c r="BH57" s="1"/>
      <c r="BI57" s="1"/>
      <c r="BJ57" s="1"/>
    </row>
    <row r="58" spans="1:62" ht="27" customHeight="1" thickBot="1" x14ac:dyDescent="0.25">
      <c r="A58" s="14" t="s">
        <v>7</v>
      </c>
      <c r="B58" s="15" t="s">
        <v>8</v>
      </c>
      <c r="C58" s="15" t="s">
        <v>17</v>
      </c>
      <c r="D58" s="15" t="s">
        <v>11</v>
      </c>
      <c r="E58" s="15"/>
      <c r="F58" s="15"/>
      <c r="G58" s="15" t="s">
        <v>18</v>
      </c>
      <c r="H58" s="15" t="s">
        <v>11</v>
      </c>
      <c r="I58" s="15"/>
      <c r="J58" s="15"/>
      <c r="K58" s="15" t="s">
        <v>19</v>
      </c>
      <c r="L58" s="15" t="s">
        <v>11</v>
      </c>
      <c r="M58" s="15"/>
      <c r="N58" s="15"/>
      <c r="O58" s="15" t="s">
        <v>20</v>
      </c>
      <c r="P58" s="15" t="s">
        <v>11</v>
      </c>
      <c r="Q58" s="15"/>
      <c r="R58" s="15"/>
      <c r="S58" s="15" t="s">
        <v>21</v>
      </c>
      <c r="T58" s="15" t="s">
        <v>11</v>
      </c>
      <c r="U58" s="15"/>
      <c r="V58" s="15"/>
      <c r="W58" s="15" t="s">
        <v>22</v>
      </c>
      <c r="X58" s="15" t="s">
        <v>11</v>
      </c>
      <c r="Y58" s="15"/>
      <c r="Z58" s="15"/>
      <c r="AA58" s="15" t="s">
        <v>16</v>
      </c>
      <c r="AB58" s="15" t="s">
        <v>11</v>
      </c>
      <c r="AC58" s="15"/>
      <c r="AD58" s="15"/>
      <c r="AE58" s="15" t="s">
        <v>23</v>
      </c>
      <c r="AF58" s="15" t="s">
        <v>11</v>
      </c>
      <c r="AG58" s="15"/>
      <c r="AH58" s="15"/>
      <c r="AI58" s="15" t="s">
        <v>24</v>
      </c>
      <c r="AJ58" s="15" t="s">
        <v>11</v>
      </c>
      <c r="AK58" s="15"/>
      <c r="AL58" s="15"/>
      <c r="AM58" s="15" t="s">
        <v>25</v>
      </c>
      <c r="AN58" s="15" t="s">
        <v>11</v>
      </c>
      <c r="AO58" s="15"/>
      <c r="AP58" s="15"/>
      <c r="AQ58" s="15" t="s">
        <v>26</v>
      </c>
      <c r="AR58" s="15" t="s">
        <v>11</v>
      </c>
      <c r="AS58" s="15"/>
      <c r="AT58" s="15"/>
      <c r="AU58" s="15" t="s">
        <v>27</v>
      </c>
      <c r="AV58" s="15" t="s">
        <v>11</v>
      </c>
      <c r="AW58" s="15"/>
      <c r="AX58" s="15"/>
      <c r="AY58" s="15" t="s">
        <v>17</v>
      </c>
      <c r="AZ58" s="15" t="s">
        <v>11</v>
      </c>
      <c r="BA58" s="15"/>
      <c r="BB58" s="15"/>
      <c r="BC58" s="15" t="s">
        <v>18</v>
      </c>
      <c r="BD58" s="15" t="s">
        <v>11</v>
      </c>
      <c r="BE58" s="15"/>
      <c r="BF58" s="15"/>
      <c r="BG58" s="16" t="s">
        <v>9</v>
      </c>
      <c r="BH58" s="17"/>
      <c r="BI58" s="17"/>
      <c r="BJ58" s="18" t="s">
        <v>10</v>
      </c>
    </row>
    <row r="59" spans="1:62" ht="15.75" customHeight="1" thickBot="1" x14ac:dyDescent="0.25">
      <c r="A59" s="19" t="s">
        <v>28</v>
      </c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1"/>
      <c r="BI59" s="21"/>
      <c r="BJ59" s="22"/>
    </row>
    <row r="60" spans="1:62" x14ac:dyDescent="0.2">
      <c r="A60" s="23"/>
      <c r="B60" s="24"/>
      <c r="C60" s="25">
        <v>58707.56</v>
      </c>
      <c r="D60" s="25"/>
      <c r="E60" s="25">
        <v>30674.35</v>
      </c>
      <c r="F60" s="25"/>
      <c r="G60" s="25">
        <v>60208.23</v>
      </c>
      <c r="H60" s="25"/>
      <c r="I60" s="25">
        <v>39195</v>
      </c>
      <c r="J60" s="25"/>
      <c r="K60" s="25">
        <v>61060.3</v>
      </c>
      <c r="L60" s="25"/>
      <c r="M60" s="25">
        <v>39195</v>
      </c>
      <c r="N60" s="25"/>
      <c r="O60" s="25">
        <v>56628.65</v>
      </c>
      <c r="P60" s="25"/>
      <c r="Q60" s="25">
        <v>30202.2</v>
      </c>
      <c r="R60" s="25"/>
      <c r="S60" s="25">
        <v>60447.67</v>
      </c>
      <c r="T60" s="25"/>
      <c r="U60" s="25">
        <v>39195</v>
      </c>
      <c r="V60" s="25"/>
      <c r="W60" s="25">
        <v>61160.3</v>
      </c>
      <c r="X60" s="25"/>
      <c r="Y60" s="25">
        <v>39195</v>
      </c>
      <c r="Z60" s="25"/>
      <c r="AA60" s="25">
        <v>114028.49</v>
      </c>
      <c r="AB60" s="25"/>
      <c r="AC60" s="25">
        <v>15337.17</v>
      </c>
      <c r="AD60" s="25"/>
      <c r="AE60" s="25">
        <v>56922.22</v>
      </c>
      <c r="AF60" s="25"/>
      <c r="AG60" s="25">
        <v>37328.57</v>
      </c>
      <c r="AH60" s="25"/>
      <c r="AI60" s="25">
        <v>124429.53</v>
      </c>
      <c r="AJ60" s="25"/>
      <c r="AK60" s="25">
        <v>39195</v>
      </c>
      <c r="AL60" s="25"/>
      <c r="AM60" s="25">
        <v>62077.43</v>
      </c>
      <c r="AN60" s="25"/>
      <c r="AO60" s="25">
        <v>39195</v>
      </c>
      <c r="AP60" s="25"/>
      <c r="AQ60" s="25">
        <v>62077.43</v>
      </c>
      <c r="AR60" s="25"/>
      <c r="AS60" s="25">
        <v>39195</v>
      </c>
      <c r="AT60" s="25"/>
      <c r="AU60" s="25">
        <v>87651.44</v>
      </c>
      <c r="AV60" s="25"/>
      <c r="AW60" s="25">
        <v>30674.35</v>
      </c>
      <c r="AX60" s="25"/>
      <c r="AY60" s="25">
        <v>30431.42</v>
      </c>
      <c r="AZ60" s="25"/>
      <c r="BA60" s="25">
        <v>23517</v>
      </c>
      <c r="BB60" s="25"/>
      <c r="BC60" s="25">
        <v>96723.92</v>
      </c>
      <c r="BD60" s="25"/>
      <c r="BE60" s="25">
        <v>62991.8</v>
      </c>
      <c r="BF60" s="25"/>
      <c r="BG60" s="26">
        <v>992554.59</v>
      </c>
      <c r="BH60" s="27"/>
      <c r="BI60" s="28"/>
      <c r="BJ60" s="29"/>
    </row>
    <row r="61" spans="1:62" hidden="1" x14ac:dyDescent="0.2">
      <c r="A61" s="30"/>
      <c r="B61" s="31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AZ61" s="32"/>
      <c r="BA61" s="32"/>
      <c r="BB61" s="32"/>
      <c r="BC61" s="32"/>
      <c r="BD61" s="32"/>
      <c r="BE61" s="32"/>
      <c r="BF61" s="32"/>
      <c r="BG61" s="33"/>
      <c r="BH61" s="34"/>
      <c r="BI61" s="35"/>
      <c r="BJ61" s="36"/>
    </row>
    <row r="62" spans="1:62" hidden="1" x14ac:dyDescent="0.2">
      <c r="A62" s="30"/>
      <c r="B62" s="31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  <c r="AN62" s="32"/>
      <c r="AO62" s="32"/>
      <c r="AP62" s="32"/>
      <c r="AQ62" s="32"/>
      <c r="AR62" s="32"/>
      <c r="AS62" s="32"/>
      <c r="AT62" s="32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  <c r="BG62" s="33"/>
      <c r="BH62" s="34"/>
      <c r="BI62" s="35"/>
      <c r="BJ62" s="36"/>
    </row>
    <row r="63" spans="1:62" ht="13.5" customHeight="1" thickBot="1" x14ac:dyDescent="0.25">
      <c r="A63" s="44"/>
      <c r="B63" s="45"/>
      <c r="C63" s="46" t="str">
        <f xml:space="preserve"> IF(ISBLANK($A$3),"", CONCATENATE(TEXT(#REF!/$B$3,"0,00"), " ", $A$3))</f>
        <v/>
      </c>
      <c r="D63" s="46"/>
      <c r="E63" s="46"/>
      <c r="F63" s="47"/>
      <c r="G63" s="46" t="str">
        <f xml:space="preserve"> IF(ISBLANK($A$3),"", CONCATENATE(TEXT(#REF!/$B$3,"0,00"), " ", $A$3))</f>
        <v/>
      </c>
      <c r="H63" s="46"/>
      <c r="I63" s="46"/>
      <c r="J63" s="47"/>
      <c r="K63" s="46" t="str">
        <f xml:space="preserve"> IF(ISBLANK($A$3),"", CONCATENATE(TEXT(#REF!/$B$3,"0,00"), " ", $A$3))</f>
        <v/>
      </c>
      <c r="L63" s="46"/>
      <c r="M63" s="46"/>
      <c r="N63" s="47"/>
      <c r="O63" s="46" t="str">
        <f xml:space="preserve"> IF(ISBLANK($A$3),"", CONCATENATE(TEXT(#REF!/$B$3,"0,00"), " ", $A$3))</f>
        <v/>
      </c>
      <c r="P63" s="46"/>
      <c r="Q63" s="46"/>
      <c r="R63" s="47"/>
      <c r="S63" s="46" t="str">
        <f xml:space="preserve"> IF(ISBLANK($A$3),"", CONCATENATE(TEXT(#REF!/$B$3,"0,00"), " ", $A$3))</f>
        <v/>
      </c>
      <c r="T63" s="46"/>
      <c r="U63" s="46"/>
      <c r="V63" s="47"/>
      <c r="W63" s="46" t="str">
        <f xml:space="preserve"> IF(ISBLANK($A$3),"", CONCATENATE(TEXT(#REF!/$B$3,"0,00"), " ", $A$3))</f>
        <v/>
      </c>
      <c r="X63" s="46"/>
      <c r="Y63" s="46"/>
      <c r="Z63" s="47"/>
      <c r="AA63" s="46" t="str">
        <f xml:space="preserve"> IF(ISBLANK($A$3),"", CONCATENATE(TEXT(#REF!/$B$3,"0,00"), " ", $A$3))</f>
        <v/>
      </c>
      <c r="AB63" s="46"/>
      <c r="AC63" s="46"/>
      <c r="AD63" s="47"/>
      <c r="AE63" s="46" t="str">
        <f xml:space="preserve"> IF(ISBLANK($A$3),"", CONCATENATE(TEXT(#REF!/$B$3,"0,00"), " ", $A$3))</f>
        <v/>
      </c>
      <c r="AF63" s="46"/>
      <c r="AG63" s="46"/>
      <c r="AH63" s="47"/>
      <c r="AI63" s="46" t="str">
        <f xml:space="preserve"> IF(ISBLANK($A$3),"", CONCATENATE(TEXT(#REF!/$B$3,"0,00"), " ", $A$3))</f>
        <v/>
      </c>
      <c r="AJ63" s="46"/>
      <c r="AK63" s="46"/>
      <c r="AL63" s="47"/>
      <c r="AM63" s="46" t="str">
        <f xml:space="preserve"> IF(ISBLANK($A$3),"", CONCATENATE(TEXT(#REF!/$B$3,"0,00"), " ", $A$3))</f>
        <v/>
      </c>
      <c r="AN63" s="46"/>
      <c r="AO63" s="46"/>
      <c r="AP63" s="47"/>
      <c r="AQ63" s="46" t="str">
        <f xml:space="preserve"> IF(ISBLANK($A$3),"", CONCATENATE(TEXT(#REF!/$B$3,"0,00"), " ", $A$3))</f>
        <v/>
      </c>
      <c r="AR63" s="46"/>
      <c r="AS63" s="46"/>
      <c r="AT63" s="47"/>
      <c r="AU63" s="46" t="str">
        <f xml:space="preserve"> IF(ISBLANK($A$3),"", CONCATENATE(TEXT(#REF!/$B$3,"0,00"), " ", $A$3))</f>
        <v/>
      </c>
      <c r="AV63" s="46"/>
      <c r="AW63" s="46"/>
      <c r="AX63" s="47"/>
      <c r="AY63" s="46" t="str">
        <f xml:space="preserve"> IF(ISBLANK($A$3),"", CONCATENATE(TEXT(#REF!/$B$3,"0,00"), " ", $A$3))</f>
        <v/>
      </c>
      <c r="AZ63" s="46"/>
      <c r="BA63" s="46"/>
      <c r="BB63" s="47"/>
      <c r="BC63" s="46" t="str">
        <f xml:space="preserve"> IF(ISBLANK($A$3),"", CONCATENATE(TEXT(#REF!/$B$3,"0,00"), " ", $A$3))</f>
        <v/>
      </c>
      <c r="BD63" s="46"/>
      <c r="BE63" s="46"/>
      <c r="BF63" s="47"/>
      <c r="BG63" s="48" t="str">
        <f xml:space="preserve"> IF(ISBLANK($A$3),"", CONCATENATE(TEXT(#REF!/$B$3,"0,00"), " ", $A$3))</f>
        <v/>
      </c>
      <c r="BH63" s="35"/>
      <c r="BI63" s="35"/>
      <c r="BJ63" s="49"/>
    </row>
    <row r="64" spans="1:62" ht="13.5" customHeight="1" thickBot="1" x14ac:dyDescent="0.25">
      <c r="A64" s="1"/>
      <c r="B64" s="1"/>
      <c r="C64" s="2"/>
      <c r="D64" s="2"/>
      <c r="G64" s="2"/>
      <c r="H64" s="2"/>
      <c r="K64" s="2"/>
      <c r="L64" s="2"/>
      <c r="O64" s="2"/>
      <c r="P64" s="2"/>
      <c r="S64" s="2"/>
      <c r="T64" s="2"/>
      <c r="W64" s="2"/>
      <c r="X64" s="2"/>
      <c r="AA64" s="2"/>
      <c r="AB64" s="2"/>
      <c r="AE64" s="2"/>
      <c r="AF64" s="2"/>
      <c r="AI64" s="2"/>
      <c r="AJ64" s="2"/>
      <c r="AM64" s="2"/>
      <c r="AN64" s="2"/>
      <c r="AQ64" s="2"/>
      <c r="AR64" s="2"/>
      <c r="AU64" s="2"/>
      <c r="AV64" s="2"/>
      <c r="AY64" s="2"/>
      <c r="AZ64" s="2"/>
      <c r="BC64" s="2"/>
      <c r="BD64" s="2"/>
      <c r="BG64" s="1"/>
      <c r="BH64" s="1"/>
      <c r="BI64" s="1"/>
      <c r="BJ64" s="1"/>
    </row>
    <row r="65" spans="1:62" ht="27" customHeight="1" thickBot="1" x14ac:dyDescent="0.25">
      <c r="A65" s="14" t="s">
        <v>7</v>
      </c>
      <c r="B65" s="15" t="s">
        <v>8</v>
      </c>
      <c r="C65" s="15" t="s">
        <v>17</v>
      </c>
      <c r="D65" s="15" t="s">
        <v>11</v>
      </c>
      <c r="E65" s="15"/>
      <c r="F65" s="15"/>
      <c r="G65" s="15" t="s">
        <v>18</v>
      </c>
      <c r="H65" s="15" t="s">
        <v>11</v>
      </c>
      <c r="I65" s="15"/>
      <c r="J65" s="15"/>
      <c r="K65" s="15" t="s">
        <v>19</v>
      </c>
      <c r="L65" s="15" t="s">
        <v>11</v>
      </c>
      <c r="M65" s="15"/>
      <c r="N65" s="15"/>
      <c r="O65" s="15" t="s">
        <v>20</v>
      </c>
      <c r="P65" s="15" t="s">
        <v>11</v>
      </c>
      <c r="Q65" s="15"/>
      <c r="R65" s="15"/>
      <c r="S65" s="15" t="s">
        <v>21</v>
      </c>
      <c r="T65" s="15" t="s">
        <v>11</v>
      </c>
      <c r="U65" s="15"/>
      <c r="V65" s="15"/>
      <c r="W65" s="15" t="s">
        <v>22</v>
      </c>
      <c r="X65" s="15" t="s">
        <v>11</v>
      </c>
      <c r="Y65" s="15"/>
      <c r="Z65" s="15"/>
      <c r="AA65" s="15" t="s">
        <v>16</v>
      </c>
      <c r="AB65" s="15" t="s">
        <v>11</v>
      </c>
      <c r="AC65" s="15"/>
      <c r="AD65" s="15"/>
      <c r="AE65" s="15" t="s">
        <v>23</v>
      </c>
      <c r="AF65" s="15" t="s">
        <v>11</v>
      </c>
      <c r="AG65" s="15"/>
      <c r="AH65" s="15"/>
      <c r="AI65" s="15" t="s">
        <v>24</v>
      </c>
      <c r="AJ65" s="15" t="s">
        <v>11</v>
      </c>
      <c r="AK65" s="15"/>
      <c r="AL65" s="15"/>
      <c r="AM65" s="15" t="s">
        <v>25</v>
      </c>
      <c r="AN65" s="15" t="s">
        <v>11</v>
      </c>
      <c r="AO65" s="15"/>
      <c r="AP65" s="15"/>
      <c r="AQ65" s="15" t="s">
        <v>26</v>
      </c>
      <c r="AR65" s="15" t="s">
        <v>11</v>
      </c>
      <c r="AS65" s="15"/>
      <c r="AT65" s="15"/>
      <c r="AU65" s="15" t="s">
        <v>27</v>
      </c>
      <c r="AV65" s="15" t="s">
        <v>11</v>
      </c>
      <c r="AW65" s="15"/>
      <c r="AX65" s="15"/>
      <c r="AY65" s="15" t="s">
        <v>17</v>
      </c>
      <c r="AZ65" s="15" t="s">
        <v>11</v>
      </c>
      <c r="BA65" s="15"/>
      <c r="BB65" s="15"/>
      <c r="BC65" s="15" t="s">
        <v>18</v>
      </c>
      <c r="BD65" s="15" t="s">
        <v>11</v>
      </c>
      <c r="BE65" s="15"/>
      <c r="BF65" s="15"/>
      <c r="BG65" s="16" t="s">
        <v>9</v>
      </c>
      <c r="BH65" s="17"/>
      <c r="BI65" s="17"/>
      <c r="BJ65" s="18" t="s">
        <v>10</v>
      </c>
    </row>
    <row r="66" spans="1:62" ht="15.75" customHeight="1" thickBot="1" x14ac:dyDescent="0.25">
      <c r="A66" s="19" t="s">
        <v>29</v>
      </c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0"/>
      <c r="BC66" s="20"/>
      <c r="BD66" s="20"/>
      <c r="BE66" s="20"/>
      <c r="BF66" s="20"/>
      <c r="BG66" s="20"/>
      <c r="BH66" s="21"/>
      <c r="BI66" s="21"/>
      <c r="BJ66" s="22"/>
    </row>
    <row r="67" spans="1:62" ht="12.75" customHeight="1" x14ac:dyDescent="0.2">
      <c r="A67" s="37" t="s">
        <v>162</v>
      </c>
      <c r="B67" s="38"/>
      <c r="C67" s="25">
        <v>58707.56</v>
      </c>
      <c r="D67" s="25"/>
      <c r="E67" s="25">
        <v>30674.35</v>
      </c>
      <c r="F67" s="25"/>
      <c r="G67" s="25">
        <v>60208.23</v>
      </c>
      <c r="H67" s="25"/>
      <c r="I67" s="25">
        <v>39195</v>
      </c>
      <c r="J67" s="25"/>
      <c r="K67" s="25">
        <v>61060.3</v>
      </c>
      <c r="L67" s="25"/>
      <c r="M67" s="25">
        <v>39195</v>
      </c>
      <c r="N67" s="25"/>
      <c r="O67" s="25">
        <v>56628.65</v>
      </c>
      <c r="P67" s="25"/>
      <c r="Q67" s="25">
        <v>30202.2</v>
      </c>
      <c r="R67" s="25"/>
      <c r="S67" s="25">
        <v>60447.67</v>
      </c>
      <c r="T67" s="25"/>
      <c r="U67" s="25">
        <v>39195</v>
      </c>
      <c r="V67" s="25"/>
      <c r="W67" s="25">
        <v>61160.3</v>
      </c>
      <c r="X67" s="25"/>
      <c r="Y67" s="25">
        <v>39195</v>
      </c>
      <c r="Z67" s="25"/>
      <c r="AA67" s="25">
        <v>114028.49</v>
      </c>
      <c r="AB67" s="25"/>
      <c r="AC67" s="25">
        <v>15337.17</v>
      </c>
      <c r="AD67" s="25"/>
      <c r="AE67" s="25">
        <v>56922.22</v>
      </c>
      <c r="AF67" s="25"/>
      <c r="AG67" s="25">
        <v>37328.57</v>
      </c>
      <c r="AH67" s="25"/>
      <c r="AI67" s="25">
        <v>124429.53</v>
      </c>
      <c r="AJ67" s="25"/>
      <c r="AK67" s="25">
        <v>39195</v>
      </c>
      <c r="AL67" s="25"/>
      <c r="AM67" s="25">
        <v>62077.43</v>
      </c>
      <c r="AN67" s="25"/>
      <c r="AO67" s="25">
        <v>39195</v>
      </c>
      <c r="AP67" s="25"/>
      <c r="AQ67" s="25">
        <v>62077.43</v>
      </c>
      <c r="AR67" s="25"/>
      <c r="AS67" s="25">
        <v>39195</v>
      </c>
      <c r="AT67" s="25"/>
      <c r="AU67" s="25">
        <v>87651.44</v>
      </c>
      <c r="AV67" s="25"/>
      <c r="AW67" s="25">
        <v>30674.35</v>
      </c>
      <c r="AX67" s="25"/>
      <c r="AY67" s="25">
        <v>30431.42</v>
      </c>
      <c r="AZ67" s="25"/>
      <c r="BA67" s="25">
        <v>23517</v>
      </c>
      <c r="BB67" s="25"/>
      <c r="BC67" s="25">
        <v>96723.92</v>
      </c>
      <c r="BD67" s="25"/>
      <c r="BE67" s="25">
        <v>62991.8</v>
      </c>
      <c r="BF67" s="25"/>
      <c r="BG67" s="26">
        <v>992554.59</v>
      </c>
      <c r="BH67" s="35"/>
      <c r="BI67" s="35"/>
      <c r="BJ67" s="42"/>
    </row>
    <row r="68" spans="1:62" ht="13.5" customHeight="1" thickBot="1" x14ac:dyDescent="0.25">
      <c r="A68" s="53"/>
      <c r="B68" s="45"/>
      <c r="C68" s="46" t="str">
        <f xml:space="preserve"> IF(ISBLANK($A$3),"", CONCATENATE(TEXT(C67/$B$3,"0,00"), " ", $A$3))</f>
        <v/>
      </c>
      <c r="D68" s="46"/>
      <c r="E68" s="46"/>
      <c r="F68" s="47"/>
      <c r="G68" s="46" t="str">
        <f xml:space="preserve"> IF(ISBLANK($A$3),"", CONCATENATE(TEXT(G67/$B$3,"0,00"), " ", $A$3))</f>
        <v/>
      </c>
      <c r="H68" s="46"/>
      <c r="I68" s="46"/>
      <c r="J68" s="47"/>
      <c r="K68" s="46" t="str">
        <f xml:space="preserve"> IF(ISBLANK($A$3),"", CONCATENATE(TEXT(K67/$B$3,"0,00"), " ", $A$3))</f>
        <v/>
      </c>
      <c r="L68" s="46"/>
      <c r="M68" s="46"/>
      <c r="N68" s="47"/>
      <c r="O68" s="46" t="str">
        <f xml:space="preserve"> IF(ISBLANK($A$3),"", CONCATENATE(TEXT(O67/$B$3,"0,00"), " ", $A$3))</f>
        <v/>
      </c>
      <c r="P68" s="46"/>
      <c r="Q68" s="46"/>
      <c r="R68" s="47"/>
      <c r="S68" s="46" t="str">
        <f xml:space="preserve"> IF(ISBLANK($A$3),"", CONCATENATE(TEXT(S67/$B$3,"0,00"), " ", $A$3))</f>
        <v/>
      </c>
      <c r="T68" s="46"/>
      <c r="U68" s="46"/>
      <c r="V68" s="47"/>
      <c r="W68" s="46" t="str">
        <f xml:space="preserve"> IF(ISBLANK($A$3),"", CONCATENATE(TEXT(W67/$B$3,"0,00"), " ", $A$3))</f>
        <v/>
      </c>
      <c r="X68" s="46"/>
      <c r="Y68" s="46"/>
      <c r="Z68" s="47"/>
      <c r="AA68" s="46" t="str">
        <f xml:space="preserve"> IF(ISBLANK($A$3),"", CONCATENATE(TEXT(AA67/$B$3,"0,00"), " ", $A$3))</f>
        <v/>
      </c>
      <c r="AB68" s="46"/>
      <c r="AC68" s="46"/>
      <c r="AD68" s="47"/>
      <c r="AE68" s="46" t="str">
        <f xml:space="preserve"> IF(ISBLANK($A$3),"", CONCATENATE(TEXT(AE67/$B$3,"0,00"), " ", $A$3))</f>
        <v/>
      </c>
      <c r="AF68" s="46"/>
      <c r="AG68" s="46"/>
      <c r="AH68" s="47"/>
      <c r="AI68" s="46" t="str">
        <f xml:space="preserve"> IF(ISBLANK($A$3),"", CONCATENATE(TEXT(AI67/$B$3,"0,00"), " ", $A$3))</f>
        <v/>
      </c>
      <c r="AJ68" s="46"/>
      <c r="AK68" s="46"/>
      <c r="AL68" s="47"/>
      <c r="AM68" s="46" t="str">
        <f xml:space="preserve"> IF(ISBLANK($A$3),"", CONCATENATE(TEXT(AM67/$B$3,"0,00"), " ", $A$3))</f>
        <v/>
      </c>
      <c r="AN68" s="46"/>
      <c r="AO68" s="46"/>
      <c r="AP68" s="47"/>
      <c r="AQ68" s="46" t="str">
        <f xml:space="preserve"> IF(ISBLANK($A$3),"", CONCATENATE(TEXT(AQ67/$B$3,"0,00"), " ", $A$3))</f>
        <v/>
      </c>
      <c r="AR68" s="46"/>
      <c r="AS68" s="46"/>
      <c r="AT68" s="47"/>
      <c r="AU68" s="46" t="str">
        <f xml:space="preserve"> IF(ISBLANK($A$3),"", CONCATENATE(TEXT(AU67/$B$3,"0,00"), " ", $A$3))</f>
        <v/>
      </c>
      <c r="AV68" s="46"/>
      <c r="AW68" s="46"/>
      <c r="AX68" s="47"/>
      <c r="AY68" s="46" t="str">
        <f xml:space="preserve"> IF(ISBLANK($A$3),"", CONCATENATE(TEXT(AY67/$B$3,"0,00"), " ", $A$3))</f>
        <v/>
      </c>
      <c r="AZ68" s="46"/>
      <c r="BA68" s="46"/>
      <c r="BB68" s="47"/>
      <c r="BC68" s="46" t="str">
        <f xml:space="preserve"> IF(ISBLANK($A$3),"", CONCATENATE(TEXT(BC67/$B$3,"0,00"), " ", $A$3))</f>
        <v/>
      </c>
      <c r="BD68" s="46"/>
      <c r="BE68" s="46"/>
      <c r="BF68" s="47"/>
      <c r="BG68" s="48" t="str">
        <f xml:space="preserve"> IF(ISBLANK($A$3),"", CONCATENATE(TEXT(BG67/$B$3,"0,00"), " ", $A$3))</f>
        <v/>
      </c>
      <c r="BH68" s="35"/>
      <c r="BI68" s="35"/>
      <c r="BJ68" s="49"/>
    </row>
    <row r="69" spans="1:62" ht="12.75" customHeight="1" x14ac:dyDescent="0.2">
      <c r="A69" s="50" t="str">
        <f>CHAR(160)</f>
        <v> </v>
      </c>
      <c r="B69" s="50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  <c r="AS69" s="51"/>
      <c r="AT69" s="51"/>
      <c r="AU69" s="51"/>
      <c r="AV69" s="51"/>
      <c r="AW69" s="51"/>
      <c r="AX69" s="51"/>
      <c r="AY69" s="51"/>
      <c r="AZ69" s="51"/>
      <c r="BA69" s="51"/>
      <c r="BB69" s="51"/>
      <c r="BC69" s="51"/>
      <c r="BD69" s="51"/>
      <c r="BE69" s="51"/>
      <c r="BF69" s="51"/>
      <c r="BG69" s="51"/>
      <c r="BH69" s="35"/>
      <c r="BI69" s="35"/>
      <c r="BJ69" s="35"/>
    </row>
    <row r="70" spans="1:62" ht="12.75" customHeight="1" x14ac:dyDescent="0.2">
      <c r="A70" s="1"/>
      <c r="B70" s="4"/>
      <c r="C70" s="4"/>
      <c r="D70" s="4"/>
      <c r="G70" s="5"/>
      <c r="H70" s="5"/>
      <c r="I70" s="5"/>
      <c r="J70" s="1"/>
      <c r="M70" s="1"/>
    </row>
    <row r="71" spans="1:62" ht="15" customHeight="1" x14ac:dyDescent="0.25">
      <c r="A71" s="4"/>
      <c r="B71" s="7" t="s">
        <v>95</v>
      </c>
      <c r="C71" s="1"/>
      <c r="D71" s="1"/>
      <c r="G71" s="1"/>
      <c r="H71" s="1"/>
      <c r="I71" s="1"/>
      <c r="J71" s="1"/>
      <c r="M71" s="1"/>
      <c r="P71" s="8"/>
    </row>
    <row r="72" spans="1:62" ht="8.25" customHeight="1" x14ac:dyDescent="0.25">
      <c r="A72" s="4"/>
      <c r="B72" s="7"/>
      <c r="C72" s="1"/>
      <c r="D72" s="1"/>
      <c r="G72" s="1"/>
      <c r="H72" s="1"/>
      <c r="I72" s="1"/>
      <c r="J72" s="1"/>
      <c r="M72" s="1"/>
      <c r="P72" s="8"/>
    </row>
    <row r="73" spans="1:62" ht="12.75" customHeight="1" x14ac:dyDescent="0.2">
      <c r="A73" s="9" t="s">
        <v>96</v>
      </c>
      <c r="Q73" s="9"/>
      <c r="R73" s="9"/>
      <c r="S73" s="9"/>
    </row>
    <row r="74" spans="1:62" ht="12.75" customHeight="1" x14ac:dyDescent="0.2">
      <c r="A74" s="1" t="s">
        <v>90</v>
      </c>
      <c r="B74" s="10"/>
      <c r="C74" s="1"/>
      <c r="D74" s="1"/>
      <c r="G74" s="5"/>
      <c r="H74" s="5"/>
      <c r="I74" s="5"/>
      <c r="J74" s="1" t="s">
        <v>1</v>
      </c>
      <c r="M74" s="1"/>
      <c r="P74" s="11" t="s">
        <v>33</v>
      </c>
    </row>
    <row r="75" spans="1:62" ht="12.75" customHeight="1" x14ac:dyDescent="0.2">
      <c r="A75" s="10" t="s">
        <v>14</v>
      </c>
      <c r="B75" s="1"/>
      <c r="C75" s="1"/>
      <c r="D75" s="1"/>
      <c r="G75" s="5"/>
      <c r="H75" s="5"/>
      <c r="I75" s="5"/>
      <c r="J75" s="1" t="s">
        <v>2</v>
      </c>
      <c r="M75" s="1"/>
      <c r="P75" s="12"/>
    </row>
    <row r="76" spans="1:62" ht="12.75" customHeight="1" x14ac:dyDescent="0.2">
      <c r="A76" s="1" t="s">
        <v>3</v>
      </c>
      <c r="B76" s="10" t="s">
        <v>15</v>
      </c>
      <c r="C76" s="1"/>
      <c r="D76" s="1"/>
      <c r="G76" s="5"/>
      <c r="H76" s="5"/>
      <c r="I76" s="5"/>
      <c r="J76" s="1" t="s">
        <v>4</v>
      </c>
      <c r="M76" s="1"/>
      <c r="P76" s="12">
        <v>45736</v>
      </c>
    </row>
    <row r="77" spans="1:62" ht="12.75" customHeight="1" x14ac:dyDescent="0.2">
      <c r="A77" s="1" t="s">
        <v>5</v>
      </c>
      <c r="B77" s="13">
        <v>0</v>
      </c>
      <c r="C77" s="1"/>
      <c r="D77" s="1"/>
      <c r="G77" s="5"/>
      <c r="H77" s="5"/>
      <c r="I77" s="5"/>
      <c r="J77" s="1" t="s">
        <v>6</v>
      </c>
      <c r="M77" s="1"/>
      <c r="P77" s="12"/>
    </row>
    <row r="78" spans="1:62" ht="12.75" customHeight="1" x14ac:dyDescent="0.2">
      <c r="A78" s="4"/>
      <c r="B78" s="4"/>
      <c r="C78" s="1"/>
      <c r="D78" s="1"/>
      <c r="G78" s="5"/>
      <c r="H78" s="5"/>
      <c r="I78" s="5"/>
      <c r="J78" s="1"/>
      <c r="M78" s="1"/>
    </row>
    <row r="79" spans="1:62" ht="13.5" customHeight="1" thickBot="1" x14ac:dyDescent="0.25">
      <c r="A79" s="1"/>
      <c r="B79" s="1"/>
      <c r="C79" s="2"/>
      <c r="D79" s="2"/>
      <c r="G79" s="2"/>
      <c r="H79" s="2"/>
      <c r="K79" s="2"/>
      <c r="L79" s="2"/>
      <c r="O79" s="2"/>
      <c r="P79" s="2"/>
      <c r="S79" s="2"/>
      <c r="T79" s="2"/>
      <c r="W79" s="2"/>
      <c r="X79" s="2"/>
      <c r="AA79" s="2"/>
      <c r="AB79" s="2"/>
      <c r="AE79" s="2"/>
      <c r="AF79" s="2"/>
      <c r="AI79" s="2"/>
      <c r="AJ79" s="2"/>
      <c r="AM79" s="2"/>
      <c r="AN79" s="2"/>
      <c r="AQ79" s="2"/>
      <c r="AR79" s="2"/>
      <c r="AU79" s="2"/>
      <c r="AV79" s="2"/>
      <c r="AY79" s="2"/>
      <c r="AZ79" s="2"/>
      <c r="BC79" s="2"/>
      <c r="BD79" s="2"/>
      <c r="BG79" s="1"/>
      <c r="BH79" s="1"/>
      <c r="BI79" s="1"/>
      <c r="BJ79" s="1"/>
    </row>
    <row r="80" spans="1:62" ht="27" customHeight="1" thickBot="1" x14ac:dyDescent="0.25">
      <c r="A80" s="14" t="s">
        <v>7</v>
      </c>
      <c r="B80" s="15" t="s">
        <v>8</v>
      </c>
      <c r="C80" s="15" t="s">
        <v>17</v>
      </c>
      <c r="D80" s="15" t="s">
        <v>11</v>
      </c>
      <c r="E80" s="15"/>
      <c r="F80" s="15"/>
      <c r="G80" s="15" t="s">
        <v>18</v>
      </c>
      <c r="H80" s="15" t="s">
        <v>11</v>
      </c>
      <c r="I80" s="15"/>
      <c r="J80" s="15"/>
      <c r="K80" s="15" t="s">
        <v>19</v>
      </c>
      <c r="L80" s="15" t="s">
        <v>11</v>
      </c>
      <c r="M80" s="15"/>
      <c r="N80" s="15"/>
      <c r="O80" s="15" t="s">
        <v>20</v>
      </c>
      <c r="P80" s="15" t="s">
        <v>11</v>
      </c>
      <c r="Q80" s="15"/>
      <c r="R80" s="15"/>
      <c r="S80" s="15" t="s">
        <v>21</v>
      </c>
      <c r="T80" s="15" t="s">
        <v>11</v>
      </c>
      <c r="U80" s="15"/>
      <c r="V80" s="15"/>
      <c r="W80" s="15" t="s">
        <v>22</v>
      </c>
      <c r="X80" s="15" t="s">
        <v>11</v>
      </c>
      <c r="Y80" s="15"/>
      <c r="Z80" s="15"/>
      <c r="AA80" s="15" t="s">
        <v>16</v>
      </c>
      <c r="AB80" s="15" t="s">
        <v>11</v>
      </c>
      <c r="AC80" s="15"/>
      <c r="AD80" s="15"/>
      <c r="AE80" s="15" t="s">
        <v>23</v>
      </c>
      <c r="AF80" s="15" t="s">
        <v>11</v>
      </c>
      <c r="AG80" s="15"/>
      <c r="AH80" s="15"/>
      <c r="AI80" s="15" t="s">
        <v>24</v>
      </c>
      <c r="AJ80" s="15" t="s">
        <v>11</v>
      </c>
      <c r="AK80" s="15"/>
      <c r="AL80" s="15"/>
      <c r="AM80" s="15" t="s">
        <v>25</v>
      </c>
      <c r="AN80" s="15" t="s">
        <v>11</v>
      </c>
      <c r="AO80" s="15"/>
      <c r="AP80" s="15"/>
      <c r="AQ80" s="15" t="s">
        <v>26</v>
      </c>
      <c r="AR80" s="15" t="s">
        <v>11</v>
      </c>
      <c r="AS80" s="15"/>
      <c r="AT80" s="15"/>
      <c r="AU80" s="15" t="s">
        <v>27</v>
      </c>
      <c r="AV80" s="15" t="s">
        <v>11</v>
      </c>
      <c r="AW80" s="15"/>
      <c r="AX80" s="15"/>
      <c r="AY80" s="15" t="s">
        <v>17</v>
      </c>
      <c r="AZ80" s="15" t="s">
        <v>11</v>
      </c>
      <c r="BA80" s="15"/>
      <c r="BB80" s="15"/>
      <c r="BC80" s="15" t="s">
        <v>18</v>
      </c>
      <c r="BD80" s="15" t="s">
        <v>11</v>
      </c>
      <c r="BE80" s="15"/>
      <c r="BF80" s="15"/>
      <c r="BG80" s="16" t="s">
        <v>9</v>
      </c>
      <c r="BH80" s="17"/>
      <c r="BI80" s="17"/>
      <c r="BJ80" s="18" t="s">
        <v>10</v>
      </c>
    </row>
    <row r="81" spans="1:62" ht="15.75" customHeight="1" thickBot="1" x14ac:dyDescent="0.25">
      <c r="A81" s="19" t="s">
        <v>28</v>
      </c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/>
      <c r="AZ81" s="20"/>
      <c r="BA81" s="20"/>
      <c r="BB81" s="20"/>
      <c r="BC81" s="20"/>
      <c r="BD81" s="20"/>
      <c r="BE81" s="20"/>
      <c r="BF81" s="20"/>
      <c r="BG81" s="20"/>
      <c r="BH81" s="21"/>
      <c r="BI81" s="21"/>
      <c r="BJ81" s="22"/>
    </row>
    <row r="82" spans="1:62" x14ac:dyDescent="0.2">
      <c r="A82" s="23"/>
      <c r="B82" s="24"/>
      <c r="C82" s="25"/>
      <c r="D82" s="25"/>
      <c r="E82" s="25"/>
      <c r="F82" s="25"/>
      <c r="G82" s="25"/>
      <c r="H82" s="25"/>
      <c r="I82" s="25"/>
      <c r="J82" s="25"/>
      <c r="K82" s="25">
        <v>11200.16</v>
      </c>
      <c r="L82" s="25"/>
      <c r="M82" s="25">
        <v>9032.3799999999992</v>
      </c>
      <c r="N82" s="25"/>
      <c r="O82" s="25">
        <v>45930.64</v>
      </c>
      <c r="P82" s="25"/>
      <c r="Q82" s="25">
        <v>31896.29</v>
      </c>
      <c r="R82" s="25"/>
      <c r="S82" s="25">
        <v>42896.9</v>
      </c>
      <c r="T82" s="25"/>
      <c r="U82" s="25">
        <v>29638</v>
      </c>
      <c r="V82" s="25"/>
      <c r="W82" s="25">
        <v>43278.720000000001</v>
      </c>
      <c r="X82" s="25"/>
      <c r="Y82" s="25">
        <v>29638</v>
      </c>
      <c r="Z82" s="25"/>
      <c r="AA82" s="25">
        <v>43278.720000000001</v>
      </c>
      <c r="AB82" s="25"/>
      <c r="AC82" s="25">
        <v>29638</v>
      </c>
      <c r="AD82" s="25"/>
      <c r="AE82" s="25">
        <v>43185.05</v>
      </c>
      <c r="AF82" s="25"/>
      <c r="AG82" s="25">
        <v>28226.67</v>
      </c>
      <c r="AH82" s="25"/>
      <c r="AI82" s="25">
        <v>84593.54</v>
      </c>
      <c r="AJ82" s="25"/>
      <c r="AK82" s="25">
        <v>29638</v>
      </c>
      <c r="AL82" s="25"/>
      <c r="AM82" s="25">
        <v>40173.769999999997</v>
      </c>
      <c r="AN82" s="25"/>
      <c r="AO82" s="25">
        <v>25772.18</v>
      </c>
      <c r="AP82" s="25"/>
      <c r="AQ82" s="25">
        <v>86692.45</v>
      </c>
      <c r="AR82" s="25"/>
      <c r="AS82" s="25">
        <v>29638</v>
      </c>
      <c r="AT82" s="25"/>
      <c r="AU82" s="25">
        <v>56634.58</v>
      </c>
      <c r="AV82" s="25"/>
      <c r="AW82" s="25">
        <v>23194.959999999999</v>
      </c>
      <c r="AX82" s="25"/>
      <c r="AY82" s="25">
        <v>19869.32</v>
      </c>
      <c r="AZ82" s="25"/>
      <c r="BA82" s="25">
        <v>15358.05</v>
      </c>
      <c r="BB82" s="25"/>
      <c r="BC82" s="25">
        <v>56371.88</v>
      </c>
      <c r="BD82" s="25"/>
      <c r="BE82" s="25">
        <v>44263.4</v>
      </c>
      <c r="BF82" s="25"/>
      <c r="BG82" s="26">
        <v>574105.73</v>
      </c>
      <c r="BH82" s="27"/>
      <c r="BI82" s="28"/>
      <c r="BJ82" s="29"/>
    </row>
    <row r="83" spans="1:62" hidden="1" x14ac:dyDescent="0.2">
      <c r="A83" s="30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3"/>
      <c r="BH83" s="34"/>
      <c r="BI83" s="35"/>
      <c r="BJ83" s="36"/>
    </row>
    <row r="84" spans="1:62" hidden="1" x14ac:dyDescent="0.2">
      <c r="A84" s="30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2"/>
      <c r="AQ84" s="32"/>
      <c r="AR84" s="32"/>
      <c r="AS84" s="32"/>
      <c r="AT84" s="32"/>
      <c r="AU84" s="32"/>
      <c r="AV84" s="32"/>
      <c r="AW84" s="32"/>
      <c r="AX84" s="32"/>
      <c r="AY84" s="32"/>
      <c r="AZ84" s="32"/>
      <c r="BA84" s="32"/>
      <c r="BB84" s="32"/>
      <c r="BC84" s="32"/>
      <c r="BD84" s="32"/>
      <c r="BE84" s="32"/>
      <c r="BF84" s="32"/>
      <c r="BG84" s="33"/>
      <c r="BH84" s="34"/>
      <c r="BI84" s="35"/>
      <c r="BJ84" s="36"/>
    </row>
    <row r="85" spans="1:62" ht="13.5" customHeight="1" thickBot="1" x14ac:dyDescent="0.25">
      <c r="A85" s="44"/>
      <c r="B85" s="45"/>
      <c r="C85" s="46" t="str">
        <f xml:space="preserve"> IF(ISBLANK($A$3),"", CONCATENATE(TEXT(#REF!/$B$3,"0,00"), " ", $A$3))</f>
        <v/>
      </c>
      <c r="D85" s="46"/>
      <c r="E85" s="46"/>
      <c r="F85" s="47"/>
      <c r="G85" s="46" t="str">
        <f xml:space="preserve"> IF(ISBLANK($A$3),"", CONCATENATE(TEXT(#REF!/$B$3,"0,00"), " ", $A$3))</f>
        <v/>
      </c>
      <c r="H85" s="46"/>
      <c r="I85" s="46"/>
      <c r="J85" s="47"/>
      <c r="K85" s="46" t="str">
        <f xml:space="preserve"> IF(ISBLANK($A$3),"", CONCATENATE(TEXT(#REF!/$B$3,"0,00"), " ", $A$3))</f>
        <v/>
      </c>
      <c r="L85" s="46"/>
      <c r="M85" s="46"/>
      <c r="N85" s="47"/>
      <c r="O85" s="46" t="str">
        <f xml:space="preserve"> IF(ISBLANK($A$3),"", CONCATENATE(TEXT(#REF!/$B$3,"0,00"), " ", $A$3))</f>
        <v/>
      </c>
      <c r="P85" s="46"/>
      <c r="Q85" s="46"/>
      <c r="R85" s="47"/>
      <c r="S85" s="46" t="str">
        <f xml:space="preserve"> IF(ISBLANK($A$3),"", CONCATENATE(TEXT(#REF!/$B$3,"0,00"), " ", $A$3))</f>
        <v/>
      </c>
      <c r="T85" s="46"/>
      <c r="U85" s="46"/>
      <c r="V85" s="47"/>
      <c r="W85" s="46" t="str">
        <f xml:space="preserve"> IF(ISBLANK($A$3),"", CONCATENATE(TEXT(#REF!/$B$3,"0,00"), " ", $A$3))</f>
        <v/>
      </c>
      <c r="X85" s="46"/>
      <c r="Y85" s="46"/>
      <c r="Z85" s="47"/>
      <c r="AA85" s="46" t="str">
        <f xml:space="preserve"> IF(ISBLANK($A$3),"", CONCATENATE(TEXT(#REF!/$B$3,"0,00"), " ", $A$3))</f>
        <v/>
      </c>
      <c r="AB85" s="46"/>
      <c r="AC85" s="46"/>
      <c r="AD85" s="47"/>
      <c r="AE85" s="46" t="str">
        <f xml:space="preserve"> IF(ISBLANK($A$3),"", CONCATENATE(TEXT(#REF!/$B$3,"0,00"), " ", $A$3))</f>
        <v/>
      </c>
      <c r="AF85" s="46"/>
      <c r="AG85" s="46"/>
      <c r="AH85" s="47"/>
      <c r="AI85" s="46" t="str">
        <f xml:space="preserve"> IF(ISBLANK($A$3),"", CONCATENATE(TEXT(#REF!/$B$3,"0,00"), " ", $A$3))</f>
        <v/>
      </c>
      <c r="AJ85" s="46"/>
      <c r="AK85" s="46"/>
      <c r="AL85" s="47"/>
      <c r="AM85" s="46" t="str">
        <f xml:space="preserve"> IF(ISBLANK($A$3),"", CONCATENATE(TEXT(#REF!/$B$3,"0,00"), " ", $A$3))</f>
        <v/>
      </c>
      <c r="AN85" s="46"/>
      <c r="AO85" s="46"/>
      <c r="AP85" s="47"/>
      <c r="AQ85" s="46" t="str">
        <f xml:space="preserve"> IF(ISBLANK($A$3),"", CONCATENATE(TEXT(#REF!/$B$3,"0,00"), " ", $A$3))</f>
        <v/>
      </c>
      <c r="AR85" s="46"/>
      <c r="AS85" s="46"/>
      <c r="AT85" s="47"/>
      <c r="AU85" s="46" t="str">
        <f xml:space="preserve"> IF(ISBLANK($A$3),"", CONCATENATE(TEXT(#REF!/$B$3,"0,00"), " ", $A$3))</f>
        <v/>
      </c>
      <c r="AV85" s="46"/>
      <c r="AW85" s="46"/>
      <c r="AX85" s="47"/>
      <c r="AY85" s="46" t="str">
        <f xml:space="preserve"> IF(ISBLANK($A$3),"", CONCATENATE(TEXT(#REF!/$B$3,"0,00"), " ", $A$3))</f>
        <v/>
      </c>
      <c r="AZ85" s="46"/>
      <c r="BA85" s="46"/>
      <c r="BB85" s="47"/>
      <c r="BC85" s="46" t="str">
        <f xml:space="preserve"> IF(ISBLANK($A$3),"", CONCATENATE(TEXT(#REF!/$B$3,"0,00"), " ", $A$3))</f>
        <v/>
      </c>
      <c r="BD85" s="46"/>
      <c r="BE85" s="46"/>
      <c r="BF85" s="47"/>
      <c r="BG85" s="48" t="str">
        <f xml:space="preserve"> IF(ISBLANK($A$3),"", CONCATENATE(TEXT(#REF!/$B$3,"0,00"), " ", $A$3))</f>
        <v/>
      </c>
      <c r="BH85" s="35"/>
      <c r="BI85" s="35"/>
      <c r="BJ85" s="49"/>
    </row>
    <row r="86" spans="1:62" ht="13.5" customHeight="1" thickBot="1" x14ac:dyDescent="0.25">
      <c r="A86" s="1"/>
      <c r="B86" s="1"/>
      <c r="C86" s="2"/>
      <c r="D86" s="2"/>
      <c r="G86" s="2"/>
      <c r="H86" s="2"/>
      <c r="K86" s="2"/>
      <c r="L86" s="2"/>
      <c r="O86" s="2"/>
      <c r="P86" s="2"/>
      <c r="S86" s="2"/>
      <c r="T86" s="2"/>
      <c r="W86" s="2"/>
      <c r="X86" s="2"/>
      <c r="AA86" s="2"/>
      <c r="AB86" s="2"/>
      <c r="AE86" s="2"/>
      <c r="AF86" s="2"/>
      <c r="AI86" s="2"/>
      <c r="AJ86" s="2"/>
      <c r="AM86" s="2"/>
      <c r="AN86" s="2"/>
      <c r="AQ86" s="2"/>
      <c r="AR86" s="2"/>
      <c r="AU86" s="2"/>
      <c r="AV86" s="2"/>
      <c r="AY86" s="2"/>
      <c r="AZ86" s="2"/>
      <c r="BC86" s="2"/>
      <c r="BD86" s="2"/>
      <c r="BG86" s="1"/>
      <c r="BH86" s="1"/>
      <c r="BI86" s="1"/>
      <c r="BJ86" s="1"/>
    </row>
    <row r="87" spans="1:62" ht="27" customHeight="1" thickBot="1" x14ac:dyDescent="0.25">
      <c r="A87" s="14" t="s">
        <v>7</v>
      </c>
      <c r="B87" s="15" t="s">
        <v>8</v>
      </c>
      <c r="C87" s="15" t="s">
        <v>17</v>
      </c>
      <c r="D87" s="15" t="s">
        <v>11</v>
      </c>
      <c r="E87" s="15"/>
      <c r="F87" s="15"/>
      <c r="G87" s="15" t="s">
        <v>18</v>
      </c>
      <c r="H87" s="15" t="s">
        <v>11</v>
      </c>
      <c r="I87" s="15"/>
      <c r="J87" s="15"/>
      <c r="K87" s="15" t="s">
        <v>19</v>
      </c>
      <c r="L87" s="15" t="s">
        <v>11</v>
      </c>
      <c r="M87" s="15"/>
      <c r="N87" s="15"/>
      <c r="O87" s="15" t="s">
        <v>20</v>
      </c>
      <c r="P87" s="15" t="s">
        <v>11</v>
      </c>
      <c r="Q87" s="15"/>
      <c r="R87" s="15"/>
      <c r="S87" s="15" t="s">
        <v>21</v>
      </c>
      <c r="T87" s="15" t="s">
        <v>11</v>
      </c>
      <c r="U87" s="15"/>
      <c r="V87" s="15"/>
      <c r="W87" s="15" t="s">
        <v>22</v>
      </c>
      <c r="X87" s="15" t="s">
        <v>11</v>
      </c>
      <c r="Y87" s="15"/>
      <c r="Z87" s="15"/>
      <c r="AA87" s="15" t="s">
        <v>16</v>
      </c>
      <c r="AB87" s="15" t="s">
        <v>11</v>
      </c>
      <c r="AC87" s="15"/>
      <c r="AD87" s="15"/>
      <c r="AE87" s="15" t="s">
        <v>23</v>
      </c>
      <c r="AF87" s="15" t="s">
        <v>11</v>
      </c>
      <c r="AG87" s="15"/>
      <c r="AH87" s="15"/>
      <c r="AI87" s="15" t="s">
        <v>24</v>
      </c>
      <c r="AJ87" s="15" t="s">
        <v>11</v>
      </c>
      <c r="AK87" s="15"/>
      <c r="AL87" s="15"/>
      <c r="AM87" s="15" t="s">
        <v>25</v>
      </c>
      <c r="AN87" s="15" t="s">
        <v>11</v>
      </c>
      <c r="AO87" s="15"/>
      <c r="AP87" s="15"/>
      <c r="AQ87" s="15" t="s">
        <v>26</v>
      </c>
      <c r="AR87" s="15" t="s">
        <v>11</v>
      </c>
      <c r="AS87" s="15"/>
      <c r="AT87" s="15"/>
      <c r="AU87" s="15" t="s">
        <v>27</v>
      </c>
      <c r="AV87" s="15" t="s">
        <v>11</v>
      </c>
      <c r="AW87" s="15"/>
      <c r="AX87" s="15"/>
      <c r="AY87" s="15" t="s">
        <v>17</v>
      </c>
      <c r="AZ87" s="15" t="s">
        <v>11</v>
      </c>
      <c r="BA87" s="15"/>
      <c r="BB87" s="15"/>
      <c r="BC87" s="15" t="s">
        <v>18</v>
      </c>
      <c r="BD87" s="15" t="s">
        <v>11</v>
      </c>
      <c r="BE87" s="15"/>
      <c r="BF87" s="15"/>
      <c r="BG87" s="16" t="s">
        <v>9</v>
      </c>
      <c r="BH87" s="17"/>
      <c r="BI87" s="17"/>
      <c r="BJ87" s="18" t="s">
        <v>10</v>
      </c>
    </row>
    <row r="88" spans="1:62" ht="15.75" customHeight="1" thickBot="1" x14ac:dyDescent="0.25">
      <c r="A88" s="19" t="s">
        <v>29</v>
      </c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  <c r="AY88" s="20"/>
      <c r="AZ88" s="20"/>
      <c r="BA88" s="20"/>
      <c r="BB88" s="20"/>
      <c r="BC88" s="20"/>
      <c r="BD88" s="20"/>
      <c r="BE88" s="20"/>
      <c r="BF88" s="20"/>
      <c r="BG88" s="20"/>
      <c r="BH88" s="21"/>
      <c r="BI88" s="21"/>
      <c r="BJ88" s="22"/>
    </row>
    <row r="89" spans="1:62" ht="12.75" customHeight="1" x14ac:dyDescent="0.2">
      <c r="A89" s="37" t="s">
        <v>162</v>
      </c>
      <c r="B89" s="38"/>
      <c r="C89" s="52">
        <f>SUM(Лист1!E70:E88)-SUM(Лист1!F70:F88)</f>
        <v>0</v>
      </c>
      <c r="D89" s="52"/>
      <c r="E89" s="39"/>
      <c r="F89" s="40"/>
      <c r="G89" s="52">
        <f>SUM(Лист1!I70:I88)-SUM(Лист1!J70:J88)</f>
        <v>0</v>
      </c>
      <c r="H89" s="52"/>
      <c r="I89" s="39"/>
      <c r="J89" s="40"/>
      <c r="K89" s="25">
        <v>11200.16</v>
      </c>
      <c r="L89" s="25"/>
      <c r="M89" s="25">
        <v>9032.3799999999992</v>
      </c>
      <c r="N89" s="25"/>
      <c r="O89" s="25">
        <v>45930.64</v>
      </c>
      <c r="P89" s="25"/>
      <c r="Q89" s="25">
        <v>31896.29</v>
      </c>
      <c r="R89" s="25"/>
      <c r="S89" s="25">
        <v>42896.9</v>
      </c>
      <c r="T89" s="25"/>
      <c r="U89" s="25">
        <v>29638</v>
      </c>
      <c r="V89" s="25"/>
      <c r="W89" s="25">
        <v>43278.720000000001</v>
      </c>
      <c r="X89" s="25"/>
      <c r="Y89" s="25">
        <v>29638</v>
      </c>
      <c r="Z89" s="25"/>
      <c r="AA89" s="25">
        <v>43278.720000000001</v>
      </c>
      <c r="AB89" s="25"/>
      <c r="AC89" s="25">
        <v>29638</v>
      </c>
      <c r="AD89" s="25"/>
      <c r="AE89" s="25">
        <v>43185.05</v>
      </c>
      <c r="AF89" s="25"/>
      <c r="AG89" s="25">
        <v>28226.67</v>
      </c>
      <c r="AH89" s="25"/>
      <c r="AI89" s="25">
        <v>84593.54</v>
      </c>
      <c r="AJ89" s="25"/>
      <c r="AK89" s="25">
        <v>29638</v>
      </c>
      <c r="AL89" s="25"/>
      <c r="AM89" s="25">
        <v>40173.769999999997</v>
      </c>
      <c r="AN89" s="25"/>
      <c r="AO89" s="25">
        <v>25772.18</v>
      </c>
      <c r="AP89" s="25"/>
      <c r="AQ89" s="25">
        <v>86692.45</v>
      </c>
      <c r="AR89" s="25"/>
      <c r="AS89" s="25">
        <v>29638</v>
      </c>
      <c r="AT89" s="25"/>
      <c r="AU89" s="25">
        <v>56634.58</v>
      </c>
      <c r="AV89" s="25"/>
      <c r="AW89" s="25">
        <v>23194.959999999999</v>
      </c>
      <c r="AX89" s="25"/>
      <c r="AY89" s="25">
        <v>19869.32</v>
      </c>
      <c r="AZ89" s="25"/>
      <c r="BA89" s="25">
        <v>15358.05</v>
      </c>
      <c r="BB89" s="25"/>
      <c r="BC89" s="25">
        <v>56371.88</v>
      </c>
      <c r="BD89" s="25"/>
      <c r="BE89" s="25">
        <v>44263.4</v>
      </c>
      <c r="BF89" s="25"/>
      <c r="BG89" s="26">
        <v>574105.73</v>
      </c>
      <c r="BH89" s="35"/>
      <c r="BI89" s="35"/>
      <c r="BJ89" s="42"/>
    </row>
    <row r="90" spans="1:62" ht="13.5" customHeight="1" thickBot="1" x14ac:dyDescent="0.25">
      <c r="A90" s="53"/>
      <c r="B90" s="45"/>
      <c r="C90" s="46" t="str">
        <f xml:space="preserve"> IF(ISBLANK($A$3),"", CONCATENATE(TEXT(C89/$B$3,"0,00"), " ", $A$3))</f>
        <v/>
      </c>
      <c r="D90" s="46"/>
      <c r="E90" s="46"/>
      <c r="F90" s="47"/>
      <c r="G90" s="46" t="str">
        <f xml:space="preserve"> IF(ISBLANK($A$3),"", CONCATENATE(TEXT(G89/$B$3,"0,00"), " ", $A$3))</f>
        <v/>
      </c>
      <c r="H90" s="46"/>
      <c r="I90" s="46"/>
      <c r="J90" s="47"/>
      <c r="K90" s="46" t="str">
        <f xml:space="preserve"> IF(ISBLANK($A$3),"", CONCATENATE(TEXT(K89/$B$3,"0,00"), " ", $A$3))</f>
        <v/>
      </c>
      <c r="L90" s="46"/>
      <c r="M90" s="46"/>
      <c r="N90" s="47"/>
      <c r="O90" s="46" t="str">
        <f xml:space="preserve"> IF(ISBLANK($A$3),"", CONCATENATE(TEXT(O89/$B$3,"0,00"), " ", $A$3))</f>
        <v/>
      </c>
      <c r="P90" s="46"/>
      <c r="Q90" s="46"/>
      <c r="R90" s="47"/>
      <c r="S90" s="46" t="str">
        <f xml:space="preserve"> IF(ISBLANK($A$3),"", CONCATENATE(TEXT(S89/$B$3,"0,00"), " ", $A$3))</f>
        <v/>
      </c>
      <c r="T90" s="46"/>
      <c r="U90" s="46"/>
      <c r="V90" s="47"/>
      <c r="W90" s="46" t="str">
        <f xml:space="preserve"> IF(ISBLANK($A$3),"", CONCATENATE(TEXT(W89/$B$3,"0,00"), " ", $A$3))</f>
        <v/>
      </c>
      <c r="X90" s="46"/>
      <c r="Y90" s="46"/>
      <c r="Z90" s="47"/>
      <c r="AA90" s="46" t="str">
        <f xml:space="preserve"> IF(ISBLANK($A$3),"", CONCATENATE(TEXT(AA89/$B$3,"0,00"), " ", $A$3))</f>
        <v/>
      </c>
      <c r="AB90" s="46"/>
      <c r="AC90" s="46"/>
      <c r="AD90" s="47"/>
      <c r="AE90" s="46" t="str">
        <f xml:space="preserve"> IF(ISBLANK($A$3),"", CONCATENATE(TEXT(AE89/$B$3,"0,00"), " ", $A$3))</f>
        <v/>
      </c>
      <c r="AF90" s="46"/>
      <c r="AG90" s="46"/>
      <c r="AH90" s="47"/>
      <c r="AI90" s="46" t="str">
        <f xml:space="preserve"> IF(ISBLANK($A$3),"", CONCATENATE(TEXT(AI89/$B$3,"0,00"), " ", $A$3))</f>
        <v/>
      </c>
      <c r="AJ90" s="46"/>
      <c r="AK90" s="46"/>
      <c r="AL90" s="47"/>
      <c r="AM90" s="46" t="str">
        <f xml:space="preserve"> IF(ISBLANK($A$3),"", CONCATENATE(TEXT(AM89/$B$3,"0,00"), " ", $A$3))</f>
        <v/>
      </c>
      <c r="AN90" s="46"/>
      <c r="AO90" s="46"/>
      <c r="AP90" s="47"/>
      <c r="AQ90" s="46" t="str">
        <f xml:space="preserve"> IF(ISBLANK($A$3),"", CONCATENATE(TEXT(AQ89/$B$3,"0,00"), " ", $A$3))</f>
        <v/>
      </c>
      <c r="AR90" s="46"/>
      <c r="AS90" s="46"/>
      <c r="AT90" s="47"/>
      <c r="AU90" s="46" t="str">
        <f xml:space="preserve"> IF(ISBLANK($A$3),"", CONCATENATE(TEXT(AU89/$B$3,"0,00"), " ", $A$3))</f>
        <v/>
      </c>
      <c r="AV90" s="46"/>
      <c r="AW90" s="46"/>
      <c r="AX90" s="47"/>
      <c r="AY90" s="46" t="str">
        <f xml:space="preserve"> IF(ISBLANK($A$3),"", CONCATENATE(TEXT(AY89/$B$3,"0,00"), " ", $A$3))</f>
        <v/>
      </c>
      <c r="AZ90" s="46"/>
      <c r="BA90" s="46"/>
      <c r="BB90" s="47"/>
      <c r="BC90" s="46" t="str">
        <f xml:space="preserve"> IF(ISBLANK($A$3),"", CONCATENATE(TEXT(BC89/$B$3,"0,00"), " ", $A$3))</f>
        <v/>
      </c>
      <c r="BD90" s="46"/>
      <c r="BE90" s="46"/>
      <c r="BF90" s="47"/>
      <c r="BG90" s="48" t="str">
        <f xml:space="preserve"> IF(ISBLANK($A$3),"", CONCATENATE(TEXT(BG89/$B$3,"0,00"), " ", $A$3))</f>
        <v/>
      </c>
      <c r="BH90" s="35"/>
      <c r="BI90" s="35"/>
      <c r="BJ90" s="49"/>
    </row>
    <row r="91" spans="1:62" ht="12.75" customHeight="1" x14ac:dyDescent="0.2">
      <c r="A91" s="50" t="str">
        <f>CHAR(160)</f>
        <v> </v>
      </c>
      <c r="B91" s="50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1"/>
      <c r="AS91" s="51"/>
      <c r="AT91" s="51"/>
      <c r="AU91" s="51"/>
      <c r="AV91" s="51"/>
      <c r="AW91" s="51"/>
      <c r="AX91" s="51"/>
      <c r="AY91" s="51"/>
      <c r="AZ91" s="51"/>
      <c r="BA91" s="51"/>
      <c r="BB91" s="51"/>
      <c r="BC91" s="51"/>
      <c r="BD91" s="51"/>
      <c r="BE91" s="51"/>
      <c r="BF91" s="51"/>
      <c r="BG91" s="51"/>
      <c r="BH91" s="35"/>
      <c r="BI91" s="35"/>
      <c r="BJ91" s="35"/>
    </row>
    <row r="92" spans="1:62" ht="12.75" customHeight="1" x14ac:dyDescent="0.2">
      <c r="A92" s="1"/>
      <c r="B92" s="4"/>
      <c r="C92" s="4"/>
      <c r="D92" s="4"/>
      <c r="G92" s="5"/>
      <c r="H92" s="5"/>
      <c r="I92" s="5"/>
      <c r="J92" s="1"/>
      <c r="M92" s="1"/>
    </row>
    <row r="93" spans="1:62" ht="15" customHeight="1" x14ac:dyDescent="0.25">
      <c r="A93" s="4"/>
      <c r="B93" s="7" t="s">
        <v>97</v>
      </c>
      <c r="C93" s="1"/>
      <c r="D93" s="1"/>
      <c r="G93" s="1"/>
      <c r="H93" s="1"/>
      <c r="I93" s="1"/>
      <c r="J93" s="1"/>
      <c r="M93" s="1"/>
      <c r="P93" s="8"/>
    </row>
    <row r="94" spans="1:62" ht="8.25" customHeight="1" x14ac:dyDescent="0.25">
      <c r="A94" s="4"/>
      <c r="B94" s="7"/>
      <c r="C94" s="1"/>
      <c r="D94" s="1"/>
      <c r="G94" s="1"/>
      <c r="H94" s="1"/>
      <c r="I94" s="1"/>
      <c r="J94" s="1"/>
      <c r="M94" s="1"/>
      <c r="P94" s="8"/>
    </row>
    <row r="95" spans="1:62" ht="12.75" customHeight="1" x14ac:dyDescent="0.2">
      <c r="A95" s="9" t="s">
        <v>98</v>
      </c>
      <c r="Q95" s="9"/>
      <c r="R95" s="9"/>
      <c r="S95" s="9"/>
    </row>
    <row r="96" spans="1:62" ht="12.75" customHeight="1" x14ac:dyDescent="0.2">
      <c r="A96" s="1" t="s">
        <v>99</v>
      </c>
      <c r="B96" s="10"/>
      <c r="C96" s="1"/>
      <c r="D96" s="1"/>
      <c r="G96" s="5"/>
      <c r="H96" s="5"/>
      <c r="I96" s="5"/>
      <c r="J96" s="1" t="s">
        <v>1</v>
      </c>
      <c r="M96" s="1"/>
      <c r="P96" s="11" t="s">
        <v>34</v>
      </c>
    </row>
    <row r="97" spans="1:62" ht="12.75" customHeight="1" x14ac:dyDescent="0.2">
      <c r="A97" s="10" t="s">
        <v>35</v>
      </c>
      <c r="B97" s="1"/>
      <c r="C97" s="1"/>
      <c r="D97" s="1"/>
      <c r="G97" s="5"/>
      <c r="H97" s="5"/>
      <c r="I97" s="5"/>
      <c r="J97" s="1" t="s">
        <v>2</v>
      </c>
      <c r="M97" s="1"/>
      <c r="P97" s="12"/>
    </row>
    <row r="98" spans="1:62" ht="12.75" customHeight="1" x14ac:dyDescent="0.2">
      <c r="A98" s="1" t="s">
        <v>3</v>
      </c>
      <c r="B98" s="10" t="s">
        <v>15</v>
      </c>
      <c r="C98" s="1"/>
      <c r="D98" s="1"/>
      <c r="G98" s="5"/>
      <c r="H98" s="5"/>
      <c r="I98" s="5"/>
      <c r="J98" s="1" t="s">
        <v>4</v>
      </c>
      <c r="M98" s="1"/>
      <c r="P98" s="12">
        <v>45685</v>
      </c>
    </row>
    <row r="99" spans="1:62" ht="12.75" customHeight="1" x14ac:dyDescent="0.2">
      <c r="A99" s="1" t="s">
        <v>5</v>
      </c>
      <c r="B99" s="13">
        <v>0</v>
      </c>
      <c r="C99" s="1"/>
      <c r="D99" s="1"/>
      <c r="G99" s="5"/>
      <c r="H99" s="5"/>
      <c r="I99" s="5"/>
      <c r="J99" s="1" t="s">
        <v>6</v>
      </c>
      <c r="M99" s="1"/>
      <c r="P99" s="12">
        <v>45796</v>
      </c>
    </row>
    <row r="100" spans="1:62" ht="12.75" customHeight="1" x14ac:dyDescent="0.2">
      <c r="A100" s="4"/>
      <c r="B100" s="4"/>
      <c r="C100" s="1"/>
      <c r="D100" s="1"/>
      <c r="G100" s="5"/>
      <c r="H100" s="5"/>
      <c r="I100" s="5"/>
      <c r="J100" s="1"/>
      <c r="M100" s="1"/>
    </row>
    <row r="101" spans="1:62" ht="13.5" customHeight="1" thickBot="1" x14ac:dyDescent="0.25">
      <c r="A101" s="1"/>
      <c r="B101" s="1"/>
      <c r="C101" s="2"/>
      <c r="D101" s="2"/>
      <c r="G101" s="2"/>
      <c r="H101" s="2"/>
      <c r="K101" s="2"/>
      <c r="L101" s="2"/>
      <c r="O101" s="2"/>
      <c r="P101" s="2"/>
      <c r="S101" s="2"/>
      <c r="T101" s="2"/>
      <c r="W101" s="2"/>
      <c r="X101" s="2"/>
      <c r="AA101" s="2"/>
      <c r="AB101" s="2"/>
      <c r="AE101" s="2"/>
      <c r="AF101" s="2"/>
      <c r="AI101" s="2"/>
      <c r="AJ101" s="2"/>
      <c r="AM101" s="2"/>
      <c r="AN101" s="2"/>
      <c r="AQ101" s="2"/>
      <c r="AR101" s="2"/>
      <c r="AU101" s="2"/>
      <c r="AV101" s="2"/>
      <c r="AY101" s="2"/>
      <c r="AZ101" s="2"/>
      <c r="BC101" s="2"/>
      <c r="BD101" s="2"/>
      <c r="BG101" s="1"/>
      <c r="BH101" s="1"/>
      <c r="BI101" s="1"/>
      <c r="BJ101" s="1"/>
    </row>
    <row r="102" spans="1:62" ht="27" customHeight="1" thickBot="1" x14ac:dyDescent="0.25">
      <c r="A102" s="14" t="s">
        <v>7</v>
      </c>
      <c r="B102" s="15" t="s">
        <v>8</v>
      </c>
      <c r="C102" s="15" t="s">
        <v>17</v>
      </c>
      <c r="D102" s="15" t="s">
        <v>11</v>
      </c>
      <c r="E102" s="15"/>
      <c r="F102" s="15"/>
      <c r="G102" s="15" t="s">
        <v>18</v>
      </c>
      <c r="H102" s="15" t="s">
        <v>11</v>
      </c>
      <c r="I102" s="15"/>
      <c r="J102" s="15"/>
      <c r="K102" s="15" t="s">
        <v>19</v>
      </c>
      <c r="L102" s="15" t="s">
        <v>11</v>
      </c>
      <c r="M102" s="15"/>
      <c r="N102" s="15"/>
      <c r="O102" s="15" t="s">
        <v>20</v>
      </c>
      <c r="P102" s="15" t="s">
        <v>11</v>
      </c>
      <c r="Q102" s="15"/>
      <c r="R102" s="15"/>
      <c r="S102" s="15" t="s">
        <v>21</v>
      </c>
      <c r="T102" s="15" t="s">
        <v>11</v>
      </c>
      <c r="U102" s="15"/>
      <c r="V102" s="15"/>
      <c r="W102" s="15" t="s">
        <v>22</v>
      </c>
      <c r="X102" s="15" t="s">
        <v>11</v>
      </c>
      <c r="Y102" s="15"/>
      <c r="Z102" s="15"/>
      <c r="AA102" s="15" t="s">
        <v>16</v>
      </c>
      <c r="AB102" s="15" t="s">
        <v>11</v>
      </c>
      <c r="AC102" s="15"/>
      <c r="AD102" s="15"/>
      <c r="AE102" s="15" t="s">
        <v>23</v>
      </c>
      <c r="AF102" s="15" t="s">
        <v>11</v>
      </c>
      <c r="AG102" s="15"/>
      <c r="AH102" s="15"/>
      <c r="AI102" s="15" t="s">
        <v>24</v>
      </c>
      <c r="AJ102" s="15" t="s">
        <v>11</v>
      </c>
      <c r="AK102" s="15"/>
      <c r="AL102" s="15"/>
      <c r="AM102" s="15" t="s">
        <v>25</v>
      </c>
      <c r="AN102" s="15" t="s">
        <v>11</v>
      </c>
      <c r="AO102" s="15"/>
      <c r="AP102" s="15"/>
      <c r="AQ102" s="15" t="s">
        <v>26</v>
      </c>
      <c r="AR102" s="15" t="s">
        <v>11</v>
      </c>
      <c r="AS102" s="15"/>
      <c r="AT102" s="15"/>
      <c r="AU102" s="15" t="s">
        <v>27</v>
      </c>
      <c r="AV102" s="15" t="s">
        <v>11</v>
      </c>
      <c r="AW102" s="15"/>
      <c r="AX102" s="15"/>
      <c r="AY102" s="15" t="s">
        <v>17</v>
      </c>
      <c r="AZ102" s="15" t="s">
        <v>11</v>
      </c>
      <c r="BA102" s="15"/>
      <c r="BB102" s="15"/>
      <c r="BC102" s="15" t="s">
        <v>18</v>
      </c>
      <c r="BD102" s="15" t="s">
        <v>11</v>
      </c>
      <c r="BE102" s="15"/>
      <c r="BF102" s="15"/>
      <c r="BG102" s="16" t="s">
        <v>9</v>
      </c>
      <c r="BH102" s="17"/>
      <c r="BI102" s="17"/>
      <c r="BJ102" s="18" t="s">
        <v>10</v>
      </c>
    </row>
    <row r="103" spans="1:62" ht="15.75" customHeight="1" thickBot="1" x14ac:dyDescent="0.25">
      <c r="A103" s="19" t="s">
        <v>28</v>
      </c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/>
      <c r="AY103" s="20"/>
      <c r="AZ103" s="20"/>
      <c r="BA103" s="20"/>
      <c r="BB103" s="20"/>
      <c r="BC103" s="20"/>
      <c r="BD103" s="20"/>
      <c r="BE103" s="20"/>
      <c r="BF103" s="20"/>
      <c r="BG103" s="20"/>
      <c r="BH103" s="21"/>
      <c r="BI103" s="21"/>
      <c r="BJ103" s="22"/>
    </row>
    <row r="104" spans="1:62" x14ac:dyDescent="0.2">
      <c r="A104" s="23"/>
      <c r="B104" s="24"/>
      <c r="C104" s="25">
        <v>5312.84</v>
      </c>
      <c r="D104" s="25"/>
      <c r="E104" s="25">
        <v>4123.4799999999996</v>
      </c>
      <c r="F104" s="25"/>
      <c r="G104" s="25">
        <v>45383.86</v>
      </c>
      <c r="H104" s="25"/>
      <c r="I104" s="25">
        <v>30668.959999999999</v>
      </c>
      <c r="J104" s="25"/>
      <c r="K104" s="25">
        <v>44064.24</v>
      </c>
      <c r="L104" s="25"/>
      <c r="M104" s="25">
        <v>29638</v>
      </c>
      <c r="N104" s="25"/>
      <c r="O104" s="25">
        <v>42536.58</v>
      </c>
      <c r="P104" s="25"/>
      <c r="Q104" s="25">
        <v>25596.46</v>
      </c>
      <c r="R104" s="25"/>
      <c r="S104" s="25">
        <v>34846.870000000003</v>
      </c>
      <c r="T104" s="25"/>
      <c r="U104" s="25">
        <v>17513.37</v>
      </c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6">
        <v>172144.39</v>
      </c>
      <c r="BH104" s="27"/>
      <c r="BI104" s="28"/>
      <c r="BJ104" s="29"/>
    </row>
    <row r="105" spans="1:62" hidden="1" x14ac:dyDescent="0.2">
      <c r="A105" s="30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  <c r="AG105" s="32"/>
      <c r="AH105" s="32"/>
      <c r="AI105" s="32"/>
      <c r="AJ105" s="32"/>
      <c r="AK105" s="32"/>
      <c r="AL105" s="32"/>
      <c r="AM105" s="32"/>
      <c r="AN105" s="32"/>
      <c r="AO105" s="32"/>
      <c r="AP105" s="32"/>
      <c r="AQ105" s="32"/>
      <c r="AR105" s="32"/>
      <c r="AS105" s="32"/>
      <c r="AT105" s="32"/>
      <c r="AU105" s="32"/>
      <c r="AV105" s="32"/>
      <c r="AW105" s="32"/>
      <c r="AX105" s="32"/>
      <c r="AY105" s="32"/>
      <c r="AZ105" s="32"/>
      <c r="BA105" s="32"/>
      <c r="BB105" s="32"/>
      <c r="BC105" s="32"/>
      <c r="BD105" s="32"/>
      <c r="BE105" s="32"/>
      <c r="BF105" s="32"/>
      <c r="BG105" s="33"/>
      <c r="BH105" s="34"/>
      <c r="BI105" s="35"/>
      <c r="BJ105" s="36"/>
    </row>
    <row r="106" spans="1:62" hidden="1" x14ac:dyDescent="0.2">
      <c r="A106" s="30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  <c r="AF106" s="32"/>
      <c r="AG106" s="32"/>
      <c r="AH106" s="32"/>
      <c r="AI106" s="32"/>
      <c r="AJ106" s="32"/>
      <c r="AK106" s="32"/>
      <c r="AL106" s="32"/>
      <c r="AM106" s="32"/>
      <c r="AN106" s="32"/>
      <c r="AO106" s="32"/>
      <c r="AP106" s="32"/>
      <c r="AQ106" s="32"/>
      <c r="AR106" s="32"/>
      <c r="AS106" s="32"/>
      <c r="AT106" s="32"/>
      <c r="AU106" s="32"/>
      <c r="AV106" s="32"/>
      <c r="AW106" s="32"/>
      <c r="AX106" s="32"/>
      <c r="AY106" s="32"/>
      <c r="AZ106" s="32"/>
      <c r="BA106" s="32"/>
      <c r="BB106" s="32"/>
      <c r="BC106" s="32"/>
      <c r="BD106" s="32"/>
      <c r="BE106" s="32"/>
      <c r="BF106" s="32"/>
      <c r="BG106" s="33"/>
      <c r="BH106" s="34"/>
      <c r="BI106" s="35"/>
      <c r="BJ106" s="36"/>
    </row>
    <row r="107" spans="1:62" ht="13.5" customHeight="1" thickBot="1" x14ac:dyDescent="0.25">
      <c r="A107" s="44"/>
      <c r="B107" s="45"/>
      <c r="C107" s="46" t="str">
        <f xml:space="preserve"> IF(ISBLANK($A$3),"", CONCATENATE(TEXT(#REF!/$B$3,"0,00"), " ", $A$3))</f>
        <v/>
      </c>
      <c r="D107" s="46"/>
      <c r="E107" s="46"/>
      <c r="F107" s="47"/>
      <c r="G107" s="46" t="str">
        <f xml:space="preserve"> IF(ISBLANK($A$3),"", CONCATENATE(TEXT(#REF!/$B$3,"0,00"), " ", $A$3))</f>
        <v/>
      </c>
      <c r="H107" s="46"/>
      <c r="I107" s="46"/>
      <c r="J107" s="47"/>
      <c r="K107" s="46" t="str">
        <f xml:space="preserve"> IF(ISBLANK($A$3),"", CONCATENATE(TEXT(#REF!/$B$3,"0,00"), " ", $A$3))</f>
        <v/>
      </c>
      <c r="L107" s="46"/>
      <c r="M107" s="46"/>
      <c r="N107" s="47"/>
      <c r="O107" s="46" t="str">
        <f xml:space="preserve"> IF(ISBLANK($A$3),"", CONCATENATE(TEXT(#REF!/$B$3,"0,00"), " ", $A$3))</f>
        <v/>
      </c>
      <c r="P107" s="46"/>
      <c r="Q107" s="46"/>
      <c r="R107" s="47"/>
      <c r="S107" s="46" t="str">
        <f xml:space="preserve"> IF(ISBLANK($A$3),"", CONCATENATE(TEXT(#REF!/$B$3,"0,00"), " ", $A$3))</f>
        <v/>
      </c>
      <c r="T107" s="46"/>
      <c r="U107" s="46"/>
      <c r="V107" s="47"/>
      <c r="W107" s="46" t="str">
        <f xml:space="preserve"> IF(ISBLANK($A$3),"", CONCATENATE(TEXT(#REF!/$B$3,"0,00"), " ", $A$3))</f>
        <v/>
      </c>
      <c r="X107" s="46"/>
      <c r="Y107" s="46"/>
      <c r="Z107" s="47"/>
      <c r="AA107" s="46" t="str">
        <f xml:space="preserve"> IF(ISBLANK($A$3),"", CONCATENATE(TEXT(#REF!/$B$3,"0,00"), " ", $A$3))</f>
        <v/>
      </c>
      <c r="AB107" s="46"/>
      <c r="AC107" s="46"/>
      <c r="AD107" s="47"/>
      <c r="AE107" s="46" t="str">
        <f xml:space="preserve"> IF(ISBLANK($A$3),"", CONCATENATE(TEXT(#REF!/$B$3,"0,00"), " ", $A$3))</f>
        <v/>
      </c>
      <c r="AF107" s="46"/>
      <c r="AG107" s="46"/>
      <c r="AH107" s="47"/>
      <c r="AI107" s="46" t="str">
        <f xml:space="preserve"> IF(ISBLANK($A$3),"", CONCATENATE(TEXT(#REF!/$B$3,"0,00"), " ", $A$3))</f>
        <v/>
      </c>
      <c r="AJ107" s="46"/>
      <c r="AK107" s="46"/>
      <c r="AL107" s="47"/>
      <c r="AM107" s="46" t="str">
        <f xml:space="preserve"> IF(ISBLANK($A$3),"", CONCATENATE(TEXT(#REF!/$B$3,"0,00"), " ", $A$3))</f>
        <v/>
      </c>
      <c r="AN107" s="46"/>
      <c r="AO107" s="46"/>
      <c r="AP107" s="47"/>
      <c r="AQ107" s="46" t="str">
        <f xml:space="preserve"> IF(ISBLANK($A$3),"", CONCATENATE(TEXT(#REF!/$B$3,"0,00"), " ", $A$3))</f>
        <v/>
      </c>
      <c r="AR107" s="46"/>
      <c r="AS107" s="46"/>
      <c r="AT107" s="47"/>
      <c r="AU107" s="46" t="str">
        <f xml:space="preserve"> IF(ISBLANK($A$3),"", CONCATENATE(TEXT(#REF!/$B$3,"0,00"), " ", $A$3))</f>
        <v/>
      </c>
      <c r="AV107" s="46"/>
      <c r="AW107" s="46"/>
      <c r="AX107" s="47"/>
      <c r="AY107" s="46" t="str">
        <f xml:space="preserve"> IF(ISBLANK($A$3),"", CONCATENATE(TEXT(#REF!/$B$3,"0,00"), " ", $A$3))</f>
        <v/>
      </c>
      <c r="AZ107" s="46"/>
      <c r="BA107" s="46"/>
      <c r="BB107" s="47"/>
      <c r="BC107" s="46" t="str">
        <f xml:space="preserve"> IF(ISBLANK($A$3),"", CONCATENATE(TEXT(#REF!/$B$3,"0,00"), " ", $A$3))</f>
        <v/>
      </c>
      <c r="BD107" s="46"/>
      <c r="BE107" s="46"/>
      <c r="BF107" s="47"/>
      <c r="BG107" s="48" t="str">
        <f xml:space="preserve"> IF(ISBLANK($A$3),"", CONCATENATE(TEXT(#REF!/$B$3,"0,00"), " ", $A$3))</f>
        <v/>
      </c>
      <c r="BH107" s="35"/>
      <c r="BI107" s="35"/>
      <c r="BJ107" s="49"/>
    </row>
    <row r="108" spans="1:62" ht="13.5" customHeight="1" thickBot="1" x14ac:dyDescent="0.25">
      <c r="A108" s="1"/>
      <c r="B108" s="1"/>
      <c r="C108" s="2"/>
      <c r="D108" s="2"/>
      <c r="G108" s="2"/>
      <c r="H108" s="2"/>
      <c r="K108" s="2"/>
      <c r="L108" s="2"/>
      <c r="O108" s="2"/>
      <c r="P108" s="2"/>
      <c r="S108" s="2"/>
      <c r="T108" s="2"/>
      <c r="W108" s="2"/>
      <c r="X108" s="2"/>
      <c r="AA108" s="2"/>
      <c r="AB108" s="2"/>
      <c r="AE108" s="2"/>
      <c r="AF108" s="2"/>
      <c r="AI108" s="2"/>
      <c r="AJ108" s="2"/>
      <c r="AM108" s="2"/>
      <c r="AN108" s="2"/>
      <c r="AQ108" s="2"/>
      <c r="AR108" s="2"/>
      <c r="AU108" s="2"/>
      <c r="AV108" s="2"/>
      <c r="AY108" s="2"/>
      <c r="AZ108" s="2"/>
      <c r="BC108" s="2"/>
      <c r="BD108" s="2"/>
      <c r="BG108" s="1"/>
      <c r="BH108" s="1"/>
      <c r="BI108" s="1"/>
      <c r="BJ108" s="1"/>
    </row>
    <row r="109" spans="1:62" ht="27" customHeight="1" thickBot="1" x14ac:dyDescent="0.25">
      <c r="A109" s="14" t="s">
        <v>7</v>
      </c>
      <c r="B109" s="15" t="s">
        <v>8</v>
      </c>
      <c r="C109" s="15" t="s">
        <v>17</v>
      </c>
      <c r="D109" s="15" t="s">
        <v>11</v>
      </c>
      <c r="E109" s="15"/>
      <c r="F109" s="15"/>
      <c r="G109" s="15" t="s">
        <v>18</v>
      </c>
      <c r="H109" s="15" t="s">
        <v>11</v>
      </c>
      <c r="I109" s="15"/>
      <c r="J109" s="15"/>
      <c r="K109" s="15" t="s">
        <v>19</v>
      </c>
      <c r="L109" s="15" t="s">
        <v>11</v>
      </c>
      <c r="M109" s="15"/>
      <c r="N109" s="15"/>
      <c r="O109" s="15" t="s">
        <v>20</v>
      </c>
      <c r="P109" s="15" t="s">
        <v>11</v>
      </c>
      <c r="Q109" s="15"/>
      <c r="R109" s="15"/>
      <c r="S109" s="15" t="s">
        <v>21</v>
      </c>
      <c r="T109" s="15" t="s">
        <v>11</v>
      </c>
      <c r="U109" s="15"/>
      <c r="V109" s="15"/>
      <c r="W109" s="15" t="s">
        <v>22</v>
      </c>
      <c r="X109" s="15" t="s">
        <v>11</v>
      </c>
      <c r="Y109" s="15"/>
      <c r="Z109" s="15"/>
      <c r="AA109" s="15" t="s">
        <v>16</v>
      </c>
      <c r="AB109" s="15" t="s">
        <v>11</v>
      </c>
      <c r="AC109" s="15"/>
      <c r="AD109" s="15"/>
      <c r="AE109" s="15" t="s">
        <v>23</v>
      </c>
      <c r="AF109" s="15" t="s">
        <v>11</v>
      </c>
      <c r="AG109" s="15"/>
      <c r="AH109" s="15"/>
      <c r="AI109" s="15" t="s">
        <v>24</v>
      </c>
      <c r="AJ109" s="15" t="s">
        <v>11</v>
      </c>
      <c r="AK109" s="15"/>
      <c r="AL109" s="15"/>
      <c r="AM109" s="15" t="s">
        <v>25</v>
      </c>
      <c r="AN109" s="15" t="s">
        <v>11</v>
      </c>
      <c r="AO109" s="15"/>
      <c r="AP109" s="15"/>
      <c r="AQ109" s="15" t="s">
        <v>26</v>
      </c>
      <c r="AR109" s="15" t="s">
        <v>11</v>
      </c>
      <c r="AS109" s="15"/>
      <c r="AT109" s="15"/>
      <c r="AU109" s="15" t="s">
        <v>27</v>
      </c>
      <c r="AV109" s="15" t="s">
        <v>11</v>
      </c>
      <c r="AW109" s="15"/>
      <c r="AX109" s="15"/>
      <c r="AY109" s="15" t="s">
        <v>17</v>
      </c>
      <c r="AZ109" s="15" t="s">
        <v>11</v>
      </c>
      <c r="BA109" s="15"/>
      <c r="BB109" s="15"/>
      <c r="BC109" s="15" t="s">
        <v>18</v>
      </c>
      <c r="BD109" s="15" t="s">
        <v>11</v>
      </c>
      <c r="BE109" s="15"/>
      <c r="BF109" s="15"/>
      <c r="BG109" s="16" t="s">
        <v>9</v>
      </c>
      <c r="BH109" s="17"/>
      <c r="BI109" s="17"/>
      <c r="BJ109" s="18" t="s">
        <v>10</v>
      </c>
    </row>
    <row r="110" spans="1:62" ht="15.75" customHeight="1" thickBot="1" x14ac:dyDescent="0.25">
      <c r="A110" s="19" t="s">
        <v>29</v>
      </c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0"/>
      <c r="AY110" s="20"/>
      <c r="AZ110" s="20"/>
      <c r="BA110" s="20"/>
      <c r="BB110" s="20"/>
      <c r="BC110" s="20"/>
      <c r="BD110" s="20"/>
      <c r="BE110" s="20"/>
      <c r="BF110" s="20"/>
      <c r="BG110" s="20"/>
      <c r="BH110" s="21"/>
      <c r="BI110" s="21"/>
      <c r="BJ110" s="22"/>
    </row>
    <row r="111" spans="1:62" ht="12.75" customHeight="1" x14ac:dyDescent="0.2">
      <c r="A111" s="37" t="s">
        <v>162</v>
      </c>
      <c r="B111" s="38"/>
      <c r="C111" s="25">
        <v>5312.84</v>
      </c>
      <c r="D111" s="25"/>
      <c r="E111" s="25">
        <v>4123.4799999999996</v>
      </c>
      <c r="F111" s="25"/>
      <c r="G111" s="25">
        <v>45383.86</v>
      </c>
      <c r="H111" s="25"/>
      <c r="I111" s="25">
        <v>30668.959999999999</v>
      </c>
      <c r="J111" s="25"/>
      <c r="K111" s="25">
        <v>44064.24</v>
      </c>
      <c r="L111" s="25"/>
      <c r="M111" s="25">
        <v>29638</v>
      </c>
      <c r="N111" s="25"/>
      <c r="O111" s="25">
        <v>42536.58</v>
      </c>
      <c r="P111" s="25"/>
      <c r="Q111" s="25">
        <v>25596.46</v>
      </c>
      <c r="R111" s="25"/>
      <c r="S111" s="25">
        <v>34846.870000000003</v>
      </c>
      <c r="T111" s="52" t="e">
        <f>#REF!-#REF!</f>
        <v>#REF!</v>
      </c>
      <c r="U111" s="52" t="e">
        <f>#REF!-#REF!</f>
        <v>#REF!</v>
      </c>
      <c r="V111" s="52" t="e">
        <f>#REF!-#REF!</f>
        <v>#REF!</v>
      </c>
      <c r="W111" s="52">
        <f>SUM(Лист1!Y92:Y110)-SUM(Лист1!Z92:Z110)</f>
        <v>0</v>
      </c>
      <c r="X111" s="52"/>
      <c r="Y111" s="39"/>
      <c r="Z111" s="40"/>
      <c r="AA111" s="52">
        <f>SUM(Лист1!AC92:AC110)-SUM(Лист1!AD92:AD110)</f>
        <v>0</v>
      </c>
      <c r="AB111" s="52"/>
      <c r="AC111" s="39"/>
      <c r="AD111" s="40"/>
      <c r="AE111" s="52">
        <f>SUM(Лист1!AG92:AG110)-SUM(Лист1!AH92:AH110)</f>
        <v>0</v>
      </c>
      <c r="AF111" s="52"/>
      <c r="AG111" s="39"/>
      <c r="AH111" s="40"/>
      <c r="AI111" s="52">
        <f>SUM(Лист1!AK92:AK110)-SUM(Лист1!AL92:AL110)</f>
        <v>0</v>
      </c>
      <c r="AJ111" s="52"/>
      <c r="AK111" s="39"/>
      <c r="AL111" s="40"/>
      <c r="AM111" s="52">
        <f>SUM(Лист1!AO92:AO110)-SUM(Лист1!AP92:AP110)</f>
        <v>0</v>
      </c>
      <c r="AN111" s="52"/>
      <c r="AO111" s="39"/>
      <c r="AP111" s="40"/>
      <c r="AQ111" s="52">
        <f>SUM(Лист1!AS92:AS110)-SUM(Лист1!AT92:AT110)</f>
        <v>0</v>
      </c>
      <c r="AR111" s="52"/>
      <c r="AS111" s="39"/>
      <c r="AT111" s="40"/>
      <c r="AU111" s="52">
        <f>SUM(Лист1!AW92:AW110)-SUM(Лист1!AX92:AX110)</f>
        <v>0</v>
      </c>
      <c r="AV111" s="52"/>
      <c r="AW111" s="39"/>
      <c r="AX111" s="40"/>
      <c r="AY111" s="52">
        <f>SUM(Лист1!BA92:BA110)-SUM(Лист1!BB92:BB110)</f>
        <v>0</v>
      </c>
      <c r="AZ111" s="52"/>
      <c r="BA111" s="39"/>
      <c r="BB111" s="40"/>
      <c r="BC111" s="52">
        <f>SUM(Лист1!BE92:BE110)-SUM(Лист1!BF92:BF110)</f>
        <v>0</v>
      </c>
      <c r="BD111" s="52"/>
      <c r="BE111" s="39"/>
      <c r="BF111" s="40"/>
      <c r="BG111" s="51">
        <v>172144.39</v>
      </c>
      <c r="BH111" s="35"/>
      <c r="BI111" s="35"/>
      <c r="BJ111" s="42"/>
    </row>
    <row r="112" spans="1:62" ht="13.5" customHeight="1" thickBot="1" x14ac:dyDescent="0.25">
      <c r="A112" s="53"/>
      <c r="B112" s="45"/>
      <c r="C112" s="46" t="str">
        <f xml:space="preserve"> IF(ISBLANK($A$3),"", CONCATENATE(TEXT(C111/$B$3,"0,00"), " ", $A$3))</f>
        <v/>
      </c>
      <c r="D112" s="46"/>
      <c r="E112" s="46"/>
      <c r="F112" s="47"/>
      <c r="G112" s="46" t="str">
        <f xml:space="preserve"> IF(ISBLANK($A$3),"", CONCATENATE(TEXT(G111/$B$3,"0,00"), " ", $A$3))</f>
        <v/>
      </c>
      <c r="H112" s="46"/>
      <c r="I112" s="46"/>
      <c r="J112" s="47"/>
      <c r="K112" s="46" t="str">
        <f xml:space="preserve"> IF(ISBLANK($A$3),"", CONCATENATE(TEXT(K111/$B$3,"0,00"), " ", $A$3))</f>
        <v/>
      </c>
      <c r="L112" s="46"/>
      <c r="M112" s="46"/>
      <c r="N112" s="47"/>
      <c r="O112" s="46" t="str">
        <f xml:space="preserve"> IF(ISBLANK($A$3),"", CONCATENATE(TEXT(O111/$B$3,"0,00"), " ", $A$3))</f>
        <v/>
      </c>
      <c r="P112" s="46"/>
      <c r="Q112" s="46"/>
      <c r="R112" s="47"/>
      <c r="S112" s="46" t="str">
        <f xml:space="preserve"> IF(ISBLANK($A$3),"", CONCATENATE(TEXT(S111/$B$3,"0,00"), " ", $A$3))</f>
        <v/>
      </c>
      <c r="T112" s="46"/>
      <c r="U112" s="46"/>
      <c r="V112" s="47"/>
      <c r="W112" s="46" t="str">
        <f xml:space="preserve"> IF(ISBLANK($A$3),"", CONCATENATE(TEXT(W111/$B$3,"0,00"), " ", $A$3))</f>
        <v/>
      </c>
      <c r="X112" s="46"/>
      <c r="Y112" s="46"/>
      <c r="Z112" s="47"/>
      <c r="AA112" s="46" t="str">
        <f xml:space="preserve"> IF(ISBLANK($A$3),"", CONCATENATE(TEXT(AA111/$B$3,"0,00"), " ", $A$3))</f>
        <v/>
      </c>
      <c r="AB112" s="46"/>
      <c r="AC112" s="46"/>
      <c r="AD112" s="47"/>
      <c r="AE112" s="46" t="str">
        <f xml:space="preserve"> IF(ISBLANK($A$3),"", CONCATENATE(TEXT(AE111/$B$3,"0,00"), " ", $A$3))</f>
        <v/>
      </c>
      <c r="AF112" s="46"/>
      <c r="AG112" s="46"/>
      <c r="AH112" s="47"/>
      <c r="AI112" s="46" t="str">
        <f xml:space="preserve"> IF(ISBLANK($A$3),"", CONCATENATE(TEXT(AI111/$B$3,"0,00"), " ", $A$3))</f>
        <v/>
      </c>
      <c r="AJ112" s="46"/>
      <c r="AK112" s="46"/>
      <c r="AL112" s="47"/>
      <c r="AM112" s="46" t="str">
        <f xml:space="preserve"> IF(ISBLANK($A$3),"", CONCATENATE(TEXT(AM111/$B$3,"0,00"), " ", $A$3))</f>
        <v/>
      </c>
      <c r="AN112" s="46"/>
      <c r="AO112" s="46"/>
      <c r="AP112" s="47"/>
      <c r="AQ112" s="46" t="str">
        <f xml:space="preserve"> IF(ISBLANK($A$3),"", CONCATENATE(TEXT(AQ111/$B$3,"0,00"), " ", $A$3))</f>
        <v/>
      </c>
      <c r="AR112" s="46"/>
      <c r="AS112" s="46"/>
      <c r="AT112" s="47"/>
      <c r="AU112" s="46" t="str">
        <f xml:space="preserve"> IF(ISBLANK($A$3),"", CONCATENATE(TEXT(AU111/$B$3,"0,00"), " ", $A$3))</f>
        <v/>
      </c>
      <c r="AV112" s="46"/>
      <c r="AW112" s="46"/>
      <c r="AX112" s="47"/>
      <c r="AY112" s="46" t="str">
        <f xml:space="preserve"> IF(ISBLANK($A$3),"", CONCATENATE(TEXT(AY111/$B$3,"0,00"), " ", $A$3))</f>
        <v/>
      </c>
      <c r="AZ112" s="46"/>
      <c r="BA112" s="46"/>
      <c r="BB112" s="47"/>
      <c r="BC112" s="46" t="str">
        <f xml:space="preserve"> IF(ISBLANK($A$3),"", CONCATENATE(TEXT(BC111/$B$3,"0,00"), " ", $A$3))</f>
        <v/>
      </c>
      <c r="BD112" s="46"/>
      <c r="BE112" s="46"/>
      <c r="BF112" s="47"/>
      <c r="BG112" s="48" t="str">
        <f xml:space="preserve"> IF(ISBLANK($A$3),"", CONCATENATE(TEXT(BG111/$B$3,"0,00"), " ", $A$3))</f>
        <v/>
      </c>
      <c r="BH112" s="35"/>
      <c r="BI112" s="35"/>
      <c r="BJ112" s="49"/>
    </row>
    <row r="113" spans="1:62" ht="12.75" customHeight="1" x14ac:dyDescent="0.2">
      <c r="A113" s="50" t="str">
        <f>CHAR(160)</f>
        <v> </v>
      </c>
      <c r="B113" s="50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  <c r="AL113" s="51"/>
      <c r="AM113" s="51"/>
      <c r="AN113" s="51"/>
      <c r="AO113" s="51"/>
      <c r="AP113" s="51"/>
      <c r="AQ113" s="51"/>
      <c r="AR113" s="51"/>
      <c r="AS113" s="51"/>
      <c r="AT113" s="51"/>
      <c r="AU113" s="51"/>
      <c r="AV113" s="51"/>
      <c r="AW113" s="51"/>
      <c r="AX113" s="51"/>
      <c r="AY113" s="51"/>
      <c r="AZ113" s="51"/>
      <c r="BA113" s="51"/>
      <c r="BB113" s="51"/>
      <c r="BC113" s="51"/>
      <c r="BD113" s="51"/>
      <c r="BE113" s="51"/>
      <c r="BF113" s="51"/>
      <c r="BG113" s="51"/>
      <c r="BH113" s="35"/>
      <c r="BI113" s="35"/>
      <c r="BJ113" s="35"/>
    </row>
    <row r="114" spans="1:62" ht="12.75" customHeight="1" x14ac:dyDescent="0.2">
      <c r="A114" s="1"/>
      <c r="B114" s="4"/>
      <c r="C114" s="4"/>
      <c r="D114" s="4"/>
      <c r="G114" s="5"/>
      <c r="H114" s="5"/>
      <c r="I114" s="5"/>
      <c r="J114" s="1"/>
      <c r="M114" s="1"/>
    </row>
    <row r="115" spans="1:62" ht="15" customHeight="1" x14ac:dyDescent="0.25">
      <c r="A115" s="4"/>
      <c r="B115" s="7" t="s">
        <v>100</v>
      </c>
      <c r="C115" s="1"/>
      <c r="D115" s="1"/>
      <c r="G115" s="1"/>
      <c r="H115" s="1"/>
      <c r="I115" s="1"/>
      <c r="J115" s="1"/>
      <c r="M115" s="1"/>
      <c r="P115" s="8"/>
    </row>
    <row r="116" spans="1:62" ht="8.25" customHeight="1" x14ac:dyDescent="0.25">
      <c r="A116" s="4"/>
      <c r="B116" s="7"/>
      <c r="C116" s="1"/>
      <c r="D116" s="1"/>
      <c r="G116" s="1"/>
      <c r="H116" s="1"/>
      <c r="I116" s="1"/>
      <c r="J116" s="1"/>
      <c r="M116" s="1"/>
      <c r="P116" s="8"/>
    </row>
    <row r="117" spans="1:62" ht="12.75" customHeight="1" x14ac:dyDescent="0.2">
      <c r="A117" s="9" t="s">
        <v>101</v>
      </c>
      <c r="Q117" s="9"/>
      <c r="R117" s="9"/>
      <c r="S117" s="9"/>
    </row>
    <row r="118" spans="1:62" ht="12.75" customHeight="1" x14ac:dyDescent="0.2">
      <c r="A118" s="1" t="s">
        <v>102</v>
      </c>
      <c r="B118" s="10"/>
      <c r="C118" s="1"/>
      <c r="D118" s="1"/>
      <c r="G118" s="5"/>
      <c r="H118" s="5"/>
      <c r="I118" s="5"/>
      <c r="J118" s="1" t="s">
        <v>1</v>
      </c>
      <c r="M118" s="1"/>
      <c r="P118" s="11" t="s">
        <v>36</v>
      </c>
    </row>
    <row r="119" spans="1:62" ht="12.75" customHeight="1" x14ac:dyDescent="0.2">
      <c r="A119" s="10" t="s">
        <v>37</v>
      </c>
      <c r="B119" s="1"/>
      <c r="C119" s="1"/>
      <c r="D119" s="1"/>
      <c r="G119" s="5"/>
      <c r="H119" s="5"/>
      <c r="I119" s="5"/>
      <c r="J119" s="1" t="s">
        <v>2</v>
      </c>
      <c r="M119" s="1"/>
      <c r="P119" s="12"/>
    </row>
    <row r="120" spans="1:62" ht="12.75" customHeight="1" x14ac:dyDescent="0.2">
      <c r="A120" s="1" t="s">
        <v>3</v>
      </c>
      <c r="B120" s="10" t="s">
        <v>15</v>
      </c>
      <c r="C120" s="1"/>
      <c r="D120" s="1"/>
      <c r="G120" s="5"/>
      <c r="H120" s="5"/>
      <c r="I120" s="5"/>
      <c r="J120" s="1" t="s">
        <v>4</v>
      </c>
      <c r="M120" s="1"/>
      <c r="P120" s="12">
        <v>44579</v>
      </c>
    </row>
    <row r="121" spans="1:62" ht="12.75" customHeight="1" x14ac:dyDescent="0.2">
      <c r="A121" s="1" t="s">
        <v>5</v>
      </c>
      <c r="B121" s="13">
        <v>0</v>
      </c>
      <c r="C121" s="1"/>
      <c r="D121" s="1"/>
      <c r="G121" s="5"/>
      <c r="H121" s="5"/>
      <c r="I121" s="5"/>
      <c r="J121" s="1" t="s">
        <v>6</v>
      </c>
      <c r="M121" s="1"/>
      <c r="P121" s="12">
        <v>45789</v>
      </c>
    </row>
    <row r="122" spans="1:62" ht="12.75" customHeight="1" x14ac:dyDescent="0.2">
      <c r="A122" s="4"/>
      <c r="B122" s="4"/>
      <c r="C122" s="1"/>
      <c r="D122" s="1"/>
      <c r="G122" s="5"/>
      <c r="H122" s="5"/>
      <c r="I122" s="5"/>
      <c r="J122" s="1"/>
      <c r="M122" s="1"/>
    </row>
    <row r="123" spans="1:62" ht="13.5" customHeight="1" thickBot="1" x14ac:dyDescent="0.25">
      <c r="A123" s="1"/>
      <c r="B123" s="1"/>
      <c r="C123" s="2"/>
      <c r="D123" s="2"/>
      <c r="G123" s="2"/>
      <c r="H123" s="2"/>
      <c r="K123" s="2"/>
      <c r="L123" s="2"/>
      <c r="O123" s="2"/>
      <c r="P123" s="2"/>
      <c r="S123" s="2"/>
      <c r="T123" s="2"/>
      <c r="W123" s="2"/>
      <c r="X123" s="2"/>
      <c r="AA123" s="2"/>
      <c r="AB123" s="2"/>
      <c r="AE123" s="2"/>
      <c r="AF123" s="2"/>
      <c r="AI123" s="2"/>
      <c r="AJ123" s="2"/>
      <c r="AM123" s="2"/>
      <c r="AN123" s="2"/>
      <c r="AQ123" s="2"/>
      <c r="AR123" s="2"/>
      <c r="AU123" s="2"/>
      <c r="AV123" s="2"/>
      <c r="AY123" s="2"/>
      <c r="AZ123" s="2"/>
      <c r="BC123" s="2"/>
      <c r="BD123" s="2"/>
      <c r="BG123" s="1"/>
      <c r="BH123" s="1"/>
      <c r="BI123" s="1"/>
      <c r="BJ123" s="1"/>
    </row>
    <row r="124" spans="1:62" ht="27" customHeight="1" thickBot="1" x14ac:dyDescent="0.25">
      <c r="A124" s="14" t="s">
        <v>7</v>
      </c>
      <c r="B124" s="15" t="s">
        <v>8</v>
      </c>
      <c r="C124" s="15" t="s">
        <v>17</v>
      </c>
      <c r="D124" s="15" t="s">
        <v>11</v>
      </c>
      <c r="E124" s="15"/>
      <c r="F124" s="15"/>
      <c r="G124" s="15" t="s">
        <v>18</v>
      </c>
      <c r="H124" s="15" t="s">
        <v>11</v>
      </c>
      <c r="I124" s="15"/>
      <c r="J124" s="15"/>
      <c r="K124" s="15" t="s">
        <v>19</v>
      </c>
      <c r="L124" s="15" t="s">
        <v>11</v>
      </c>
      <c r="M124" s="15"/>
      <c r="N124" s="15"/>
      <c r="O124" s="15" t="s">
        <v>20</v>
      </c>
      <c r="P124" s="15" t="s">
        <v>11</v>
      </c>
      <c r="Q124" s="15"/>
      <c r="R124" s="15"/>
      <c r="S124" s="15" t="s">
        <v>21</v>
      </c>
      <c r="T124" s="15" t="s">
        <v>11</v>
      </c>
      <c r="U124" s="15"/>
      <c r="V124" s="15"/>
      <c r="W124" s="15" t="s">
        <v>22</v>
      </c>
      <c r="X124" s="15" t="s">
        <v>11</v>
      </c>
      <c r="Y124" s="15"/>
      <c r="Z124" s="15"/>
      <c r="AA124" s="15" t="s">
        <v>16</v>
      </c>
      <c r="AB124" s="15" t="s">
        <v>11</v>
      </c>
      <c r="AC124" s="15"/>
      <c r="AD124" s="15"/>
      <c r="AE124" s="15" t="s">
        <v>23</v>
      </c>
      <c r="AF124" s="15" t="s">
        <v>11</v>
      </c>
      <c r="AG124" s="15"/>
      <c r="AH124" s="15"/>
      <c r="AI124" s="15" t="s">
        <v>24</v>
      </c>
      <c r="AJ124" s="15" t="s">
        <v>11</v>
      </c>
      <c r="AK124" s="15"/>
      <c r="AL124" s="15"/>
      <c r="AM124" s="15" t="s">
        <v>25</v>
      </c>
      <c r="AN124" s="15" t="s">
        <v>11</v>
      </c>
      <c r="AO124" s="15"/>
      <c r="AP124" s="15"/>
      <c r="AQ124" s="15" t="s">
        <v>26</v>
      </c>
      <c r="AR124" s="15" t="s">
        <v>11</v>
      </c>
      <c r="AS124" s="15"/>
      <c r="AT124" s="15"/>
      <c r="AU124" s="15" t="s">
        <v>27</v>
      </c>
      <c r="AV124" s="15" t="s">
        <v>11</v>
      </c>
      <c r="AW124" s="15"/>
      <c r="AX124" s="15"/>
      <c r="AY124" s="15" t="s">
        <v>17</v>
      </c>
      <c r="AZ124" s="15" t="s">
        <v>11</v>
      </c>
      <c r="BA124" s="15"/>
      <c r="BB124" s="15"/>
      <c r="BC124" s="15" t="s">
        <v>18</v>
      </c>
      <c r="BD124" s="15" t="s">
        <v>11</v>
      </c>
      <c r="BE124" s="15"/>
      <c r="BF124" s="15"/>
      <c r="BG124" s="16" t="s">
        <v>9</v>
      </c>
      <c r="BH124" s="17"/>
      <c r="BI124" s="17"/>
      <c r="BJ124" s="18" t="s">
        <v>10</v>
      </c>
    </row>
    <row r="125" spans="1:62" ht="15.75" customHeight="1" thickBot="1" x14ac:dyDescent="0.25">
      <c r="A125" s="19" t="s">
        <v>28</v>
      </c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  <c r="AW125" s="20"/>
      <c r="AX125" s="20"/>
      <c r="AY125" s="20"/>
      <c r="AZ125" s="20"/>
      <c r="BA125" s="20"/>
      <c r="BB125" s="20"/>
      <c r="BC125" s="20"/>
      <c r="BD125" s="20"/>
      <c r="BE125" s="20"/>
      <c r="BF125" s="20"/>
      <c r="BG125" s="20"/>
      <c r="BH125" s="21"/>
      <c r="BI125" s="21"/>
      <c r="BJ125" s="22"/>
    </row>
    <row r="126" spans="1:62" x14ac:dyDescent="0.2">
      <c r="A126" s="23"/>
      <c r="B126" s="24"/>
      <c r="C126" s="25">
        <v>56364.56</v>
      </c>
      <c r="D126" s="25"/>
      <c r="E126" s="25">
        <v>35786.949999999997</v>
      </c>
      <c r="F126" s="25"/>
      <c r="G126" s="25">
        <v>54086.13</v>
      </c>
      <c r="H126" s="25"/>
      <c r="I126" s="25">
        <v>26750.75</v>
      </c>
      <c r="J126" s="25"/>
      <c r="K126" s="25">
        <v>56670.8</v>
      </c>
      <c r="L126" s="25"/>
      <c r="M126" s="25">
        <v>41155</v>
      </c>
      <c r="N126" s="25"/>
      <c r="O126" s="25">
        <v>55144.3</v>
      </c>
      <c r="P126" s="25"/>
      <c r="Q126" s="25">
        <v>40032.58</v>
      </c>
      <c r="R126" s="25"/>
      <c r="S126" s="25">
        <v>110668.4</v>
      </c>
      <c r="T126" s="25"/>
      <c r="U126" s="25">
        <v>14965.45</v>
      </c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6">
        <v>332934.19</v>
      </c>
      <c r="BH126" s="27"/>
      <c r="BI126" s="28"/>
      <c r="BJ126" s="29"/>
    </row>
    <row r="127" spans="1:62" hidden="1" x14ac:dyDescent="0.2">
      <c r="A127" s="30"/>
      <c r="B127" s="31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J127" s="32"/>
      <c r="AK127" s="32"/>
      <c r="AL127" s="32"/>
      <c r="AM127" s="32"/>
      <c r="AN127" s="32"/>
      <c r="AO127" s="32"/>
      <c r="AP127" s="32"/>
      <c r="AQ127" s="32"/>
      <c r="AR127" s="32"/>
      <c r="AS127" s="32"/>
      <c r="AT127" s="32"/>
      <c r="AU127" s="32"/>
      <c r="AV127" s="32"/>
      <c r="AW127" s="32"/>
      <c r="AX127" s="32"/>
      <c r="AY127" s="32"/>
      <c r="AZ127" s="32"/>
      <c r="BA127" s="32"/>
      <c r="BB127" s="32"/>
      <c r="BC127" s="32"/>
      <c r="BD127" s="32"/>
      <c r="BE127" s="32"/>
      <c r="BF127" s="32"/>
      <c r="BG127" s="33"/>
      <c r="BH127" s="34"/>
      <c r="BI127" s="35"/>
      <c r="BJ127" s="36"/>
    </row>
    <row r="128" spans="1:62" hidden="1" x14ac:dyDescent="0.2">
      <c r="A128" s="30"/>
      <c r="B128" s="31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F128" s="32"/>
      <c r="AG128" s="32"/>
      <c r="AH128" s="32"/>
      <c r="AI128" s="32"/>
      <c r="AJ128" s="32"/>
      <c r="AK128" s="32"/>
      <c r="AL128" s="32"/>
      <c r="AM128" s="32"/>
      <c r="AN128" s="32"/>
      <c r="AO128" s="32"/>
      <c r="AP128" s="32"/>
      <c r="AQ128" s="32"/>
      <c r="AR128" s="32"/>
      <c r="AS128" s="32"/>
      <c r="AT128" s="32"/>
      <c r="AU128" s="32"/>
      <c r="AV128" s="32"/>
      <c r="AW128" s="32"/>
      <c r="AX128" s="32"/>
      <c r="AY128" s="32"/>
      <c r="AZ128" s="32"/>
      <c r="BA128" s="32"/>
      <c r="BB128" s="32"/>
      <c r="BC128" s="32"/>
      <c r="BD128" s="32"/>
      <c r="BE128" s="32"/>
      <c r="BF128" s="32"/>
      <c r="BG128" s="33"/>
      <c r="BH128" s="34"/>
      <c r="BI128" s="35"/>
      <c r="BJ128" s="36"/>
    </row>
    <row r="129" spans="1:62" ht="13.5" customHeight="1" thickBot="1" x14ac:dyDescent="0.25">
      <c r="A129" s="44"/>
      <c r="B129" s="45"/>
      <c r="C129" s="46" t="str">
        <f xml:space="preserve"> IF(ISBLANK($A$3),"", CONCATENATE(TEXT(#REF!/$B$3,"0,00"), " ", $A$3))</f>
        <v/>
      </c>
      <c r="D129" s="46"/>
      <c r="E129" s="46"/>
      <c r="F129" s="47"/>
      <c r="G129" s="46" t="str">
        <f xml:space="preserve"> IF(ISBLANK($A$3),"", CONCATENATE(TEXT(#REF!/$B$3,"0,00"), " ", $A$3))</f>
        <v/>
      </c>
      <c r="H129" s="46"/>
      <c r="I129" s="46"/>
      <c r="J129" s="47"/>
      <c r="K129" s="46" t="str">
        <f xml:space="preserve"> IF(ISBLANK($A$3),"", CONCATENATE(TEXT(#REF!/$B$3,"0,00"), " ", $A$3))</f>
        <v/>
      </c>
      <c r="L129" s="46"/>
      <c r="M129" s="46"/>
      <c r="N129" s="47"/>
      <c r="O129" s="46" t="str">
        <f xml:space="preserve"> IF(ISBLANK($A$3),"", CONCATENATE(TEXT(#REF!/$B$3,"0,00"), " ", $A$3))</f>
        <v/>
      </c>
      <c r="P129" s="46"/>
      <c r="Q129" s="46"/>
      <c r="R129" s="47"/>
      <c r="S129" s="46" t="str">
        <f xml:space="preserve"> IF(ISBLANK($A$3),"", CONCATENATE(TEXT(#REF!/$B$3,"0,00"), " ", $A$3))</f>
        <v/>
      </c>
      <c r="T129" s="46"/>
      <c r="U129" s="46"/>
      <c r="V129" s="47"/>
      <c r="W129" s="46" t="str">
        <f xml:space="preserve"> IF(ISBLANK($A$3),"", CONCATENATE(TEXT(#REF!/$B$3,"0,00"), " ", $A$3))</f>
        <v/>
      </c>
      <c r="X129" s="46"/>
      <c r="Y129" s="46"/>
      <c r="Z129" s="47"/>
      <c r="AA129" s="46" t="str">
        <f xml:space="preserve"> IF(ISBLANK($A$3),"", CONCATENATE(TEXT(#REF!/$B$3,"0,00"), " ", $A$3))</f>
        <v/>
      </c>
      <c r="AB129" s="46"/>
      <c r="AC129" s="46"/>
      <c r="AD129" s="47"/>
      <c r="AE129" s="46" t="str">
        <f xml:space="preserve"> IF(ISBLANK($A$3),"", CONCATENATE(TEXT(#REF!/$B$3,"0,00"), " ", $A$3))</f>
        <v/>
      </c>
      <c r="AF129" s="46"/>
      <c r="AG129" s="46"/>
      <c r="AH129" s="47"/>
      <c r="AI129" s="46" t="str">
        <f xml:space="preserve"> IF(ISBLANK($A$3),"", CONCATENATE(TEXT(#REF!/$B$3,"0,00"), " ", $A$3))</f>
        <v/>
      </c>
      <c r="AJ129" s="46"/>
      <c r="AK129" s="46"/>
      <c r="AL129" s="47"/>
      <c r="AM129" s="46" t="str">
        <f xml:space="preserve"> IF(ISBLANK($A$3),"", CONCATENATE(TEXT(#REF!/$B$3,"0,00"), " ", $A$3))</f>
        <v/>
      </c>
      <c r="AN129" s="46"/>
      <c r="AO129" s="46"/>
      <c r="AP129" s="47"/>
      <c r="AQ129" s="46" t="str">
        <f xml:space="preserve"> IF(ISBLANK($A$3),"", CONCATENATE(TEXT(#REF!/$B$3,"0,00"), " ", $A$3))</f>
        <v/>
      </c>
      <c r="AR129" s="46"/>
      <c r="AS129" s="46"/>
      <c r="AT129" s="47"/>
      <c r="AU129" s="46" t="str">
        <f xml:space="preserve"> IF(ISBLANK($A$3),"", CONCATENATE(TEXT(#REF!/$B$3,"0,00"), " ", $A$3))</f>
        <v/>
      </c>
      <c r="AV129" s="46"/>
      <c r="AW129" s="46"/>
      <c r="AX129" s="47"/>
      <c r="AY129" s="46" t="str">
        <f xml:space="preserve"> IF(ISBLANK($A$3),"", CONCATENATE(TEXT(#REF!/$B$3,"0,00"), " ", $A$3))</f>
        <v/>
      </c>
      <c r="AZ129" s="46"/>
      <c r="BA129" s="46"/>
      <c r="BB129" s="47"/>
      <c r="BC129" s="46" t="str">
        <f xml:space="preserve"> IF(ISBLANK($A$3),"", CONCATENATE(TEXT(#REF!/$B$3,"0,00"), " ", $A$3))</f>
        <v/>
      </c>
      <c r="BD129" s="46"/>
      <c r="BE129" s="46"/>
      <c r="BF129" s="47"/>
      <c r="BG129" s="48" t="str">
        <f xml:space="preserve"> IF(ISBLANK($A$3),"", CONCATENATE(TEXT(#REF!/$B$3,"0,00"), " ", $A$3))</f>
        <v/>
      </c>
      <c r="BH129" s="35"/>
      <c r="BI129" s="35"/>
      <c r="BJ129" s="49"/>
    </row>
    <row r="130" spans="1:62" ht="13.5" customHeight="1" thickBot="1" x14ac:dyDescent="0.25">
      <c r="A130" s="1"/>
      <c r="B130" s="1"/>
      <c r="C130" s="2"/>
      <c r="D130" s="2"/>
      <c r="G130" s="2"/>
      <c r="H130" s="2"/>
      <c r="K130" s="2"/>
      <c r="L130" s="2"/>
      <c r="O130" s="2"/>
      <c r="P130" s="2"/>
      <c r="S130" s="2"/>
      <c r="T130" s="2"/>
      <c r="W130" s="2"/>
      <c r="X130" s="2"/>
      <c r="AA130" s="2"/>
      <c r="AB130" s="2"/>
      <c r="AE130" s="2"/>
      <c r="AF130" s="2"/>
      <c r="AI130" s="2"/>
      <c r="AJ130" s="2"/>
      <c r="AM130" s="2"/>
      <c r="AN130" s="2"/>
      <c r="AQ130" s="2"/>
      <c r="AR130" s="2"/>
      <c r="AU130" s="2"/>
      <c r="AV130" s="2"/>
      <c r="AY130" s="2"/>
      <c r="AZ130" s="2"/>
      <c r="BC130" s="2"/>
      <c r="BD130" s="2"/>
      <c r="BG130" s="1"/>
      <c r="BH130" s="1"/>
      <c r="BI130" s="1"/>
      <c r="BJ130" s="1"/>
    </row>
    <row r="131" spans="1:62" ht="27" customHeight="1" thickBot="1" x14ac:dyDescent="0.25">
      <c r="A131" s="14" t="s">
        <v>7</v>
      </c>
      <c r="B131" s="15" t="s">
        <v>8</v>
      </c>
      <c r="C131" s="15" t="s">
        <v>17</v>
      </c>
      <c r="D131" s="15" t="s">
        <v>11</v>
      </c>
      <c r="E131" s="15"/>
      <c r="F131" s="15"/>
      <c r="G131" s="15" t="s">
        <v>18</v>
      </c>
      <c r="H131" s="15" t="s">
        <v>11</v>
      </c>
      <c r="I131" s="15"/>
      <c r="J131" s="15"/>
      <c r="K131" s="15" t="s">
        <v>19</v>
      </c>
      <c r="L131" s="15" t="s">
        <v>11</v>
      </c>
      <c r="M131" s="15"/>
      <c r="N131" s="15"/>
      <c r="O131" s="15" t="s">
        <v>20</v>
      </c>
      <c r="P131" s="15" t="s">
        <v>11</v>
      </c>
      <c r="Q131" s="15"/>
      <c r="R131" s="15"/>
      <c r="S131" s="15" t="s">
        <v>21</v>
      </c>
      <c r="T131" s="15" t="s">
        <v>11</v>
      </c>
      <c r="U131" s="15"/>
      <c r="V131" s="15"/>
      <c r="W131" s="15" t="s">
        <v>22</v>
      </c>
      <c r="X131" s="15" t="s">
        <v>11</v>
      </c>
      <c r="Y131" s="15"/>
      <c r="Z131" s="15"/>
      <c r="AA131" s="15" t="s">
        <v>16</v>
      </c>
      <c r="AB131" s="15" t="s">
        <v>11</v>
      </c>
      <c r="AC131" s="15"/>
      <c r="AD131" s="15"/>
      <c r="AE131" s="15" t="s">
        <v>23</v>
      </c>
      <c r="AF131" s="15" t="s">
        <v>11</v>
      </c>
      <c r="AG131" s="15"/>
      <c r="AH131" s="15"/>
      <c r="AI131" s="15" t="s">
        <v>24</v>
      </c>
      <c r="AJ131" s="15" t="s">
        <v>11</v>
      </c>
      <c r="AK131" s="15"/>
      <c r="AL131" s="15"/>
      <c r="AM131" s="15" t="s">
        <v>25</v>
      </c>
      <c r="AN131" s="15" t="s">
        <v>11</v>
      </c>
      <c r="AO131" s="15"/>
      <c r="AP131" s="15"/>
      <c r="AQ131" s="15" t="s">
        <v>26</v>
      </c>
      <c r="AR131" s="15" t="s">
        <v>11</v>
      </c>
      <c r="AS131" s="15"/>
      <c r="AT131" s="15"/>
      <c r="AU131" s="15" t="s">
        <v>27</v>
      </c>
      <c r="AV131" s="15" t="s">
        <v>11</v>
      </c>
      <c r="AW131" s="15"/>
      <c r="AX131" s="15"/>
      <c r="AY131" s="15" t="s">
        <v>17</v>
      </c>
      <c r="AZ131" s="15" t="s">
        <v>11</v>
      </c>
      <c r="BA131" s="15"/>
      <c r="BB131" s="15"/>
      <c r="BC131" s="15" t="s">
        <v>18</v>
      </c>
      <c r="BD131" s="15" t="s">
        <v>11</v>
      </c>
      <c r="BE131" s="15"/>
      <c r="BF131" s="15"/>
      <c r="BG131" s="16" t="s">
        <v>9</v>
      </c>
      <c r="BH131" s="17"/>
      <c r="BI131" s="17"/>
      <c r="BJ131" s="18" t="s">
        <v>10</v>
      </c>
    </row>
    <row r="132" spans="1:62" ht="15.75" customHeight="1" thickBot="1" x14ac:dyDescent="0.25">
      <c r="A132" s="19" t="s">
        <v>29</v>
      </c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  <c r="AW132" s="20"/>
      <c r="AX132" s="20"/>
      <c r="AY132" s="20"/>
      <c r="AZ132" s="20"/>
      <c r="BA132" s="20"/>
      <c r="BB132" s="20"/>
      <c r="BC132" s="20"/>
      <c r="BD132" s="20"/>
      <c r="BE132" s="20"/>
      <c r="BF132" s="20"/>
      <c r="BG132" s="20"/>
      <c r="BH132" s="21"/>
      <c r="BI132" s="21"/>
      <c r="BJ132" s="22"/>
    </row>
    <row r="133" spans="1:62" ht="12.75" customHeight="1" x14ac:dyDescent="0.2">
      <c r="A133" s="37" t="s">
        <v>162</v>
      </c>
      <c r="B133" s="38"/>
      <c r="C133" s="25">
        <v>56364.56</v>
      </c>
      <c r="D133" s="25"/>
      <c r="E133" s="25">
        <v>35786.949999999997</v>
      </c>
      <c r="F133" s="25"/>
      <c r="G133" s="25">
        <v>54086.13</v>
      </c>
      <c r="H133" s="25"/>
      <c r="I133" s="25">
        <v>26750.75</v>
      </c>
      <c r="J133" s="25"/>
      <c r="K133" s="25">
        <v>56670.8</v>
      </c>
      <c r="L133" s="25"/>
      <c r="M133" s="25">
        <v>41155</v>
      </c>
      <c r="N133" s="25"/>
      <c r="O133" s="25">
        <v>55144.3</v>
      </c>
      <c r="P133" s="25"/>
      <c r="Q133" s="25">
        <v>40032.58</v>
      </c>
      <c r="R133" s="25"/>
      <c r="S133" s="25">
        <v>110668.4</v>
      </c>
      <c r="T133" s="52"/>
      <c r="U133" s="39"/>
      <c r="V133" s="40"/>
      <c r="W133" s="52">
        <f>SUM(Лист1!Y114:Y132)-SUM(Лист1!Z114:Z132)</f>
        <v>0</v>
      </c>
      <c r="X133" s="52"/>
      <c r="Y133" s="39"/>
      <c r="Z133" s="40"/>
      <c r="AA133" s="52">
        <f>SUM(Лист1!AC114:AC132)-SUM(Лист1!AD114:AD132)</f>
        <v>0</v>
      </c>
      <c r="AB133" s="52"/>
      <c r="AC133" s="39"/>
      <c r="AD133" s="40"/>
      <c r="AE133" s="52">
        <f>SUM(Лист1!AG114:AG132)-SUM(Лист1!AH114:AH132)</f>
        <v>0</v>
      </c>
      <c r="AF133" s="52"/>
      <c r="AG133" s="39"/>
      <c r="AH133" s="40"/>
      <c r="AI133" s="52">
        <f>SUM(Лист1!AK114:AK132)-SUM(Лист1!AL114:AL132)</f>
        <v>0</v>
      </c>
      <c r="AJ133" s="52"/>
      <c r="AK133" s="39"/>
      <c r="AL133" s="40"/>
      <c r="AM133" s="52">
        <f>SUM(Лист1!AO114:AO132)-SUM(Лист1!AP114:AP132)</f>
        <v>0</v>
      </c>
      <c r="AN133" s="52"/>
      <c r="AO133" s="39"/>
      <c r="AP133" s="40"/>
      <c r="AQ133" s="52">
        <f>SUM(Лист1!AS114:AS132)-SUM(Лист1!AT114:AT132)</f>
        <v>0</v>
      </c>
      <c r="AR133" s="52"/>
      <c r="AS133" s="39"/>
      <c r="AT133" s="40"/>
      <c r="AU133" s="52">
        <f>SUM(Лист1!AW114:AW132)-SUM(Лист1!AX114:AX132)</f>
        <v>0</v>
      </c>
      <c r="AV133" s="52"/>
      <c r="AW133" s="39"/>
      <c r="AX133" s="40"/>
      <c r="AY133" s="52">
        <f>SUM(Лист1!BA114:BA132)-SUM(Лист1!BB114:BB132)</f>
        <v>0</v>
      </c>
      <c r="AZ133" s="52"/>
      <c r="BA133" s="39"/>
      <c r="BB133" s="40"/>
      <c r="BC133" s="52">
        <f>SUM(Лист1!BE114:BE132)-SUM(Лист1!BF114:BF132)</f>
        <v>0</v>
      </c>
      <c r="BD133" s="52"/>
      <c r="BE133" s="39"/>
      <c r="BF133" s="40"/>
      <c r="BG133" s="51">
        <v>332934.19</v>
      </c>
      <c r="BH133" s="35"/>
      <c r="BI133" s="35"/>
      <c r="BJ133" s="42"/>
    </row>
    <row r="134" spans="1:62" ht="13.5" customHeight="1" thickBot="1" x14ac:dyDescent="0.25">
      <c r="A134" s="53"/>
      <c r="B134" s="45"/>
      <c r="C134" s="46" t="str">
        <f xml:space="preserve"> IF(ISBLANK($A$3),"", CONCATENATE(TEXT(C133/$B$3,"0,00"), " ", $A$3))</f>
        <v/>
      </c>
      <c r="D134" s="46"/>
      <c r="E134" s="46"/>
      <c r="F134" s="47"/>
      <c r="G134" s="46" t="str">
        <f xml:space="preserve"> IF(ISBLANK($A$3),"", CONCATENATE(TEXT(G133/$B$3,"0,00"), " ", $A$3))</f>
        <v/>
      </c>
      <c r="H134" s="46"/>
      <c r="I134" s="46"/>
      <c r="J134" s="47"/>
      <c r="K134" s="46" t="str">
        <f xml:space="preserve"> IF(ISBLANK($A$3),"", CONCATENATE(TEXT(K133/$B$3,"0,00"), " ", $A$3))</f>
        <v/>
      </c>
      <c r="L134" s="46"/>
      <c r="M134" s="46"/>
      <c r="N134" s="47"/>
      <c r="O134" s="46" t="str">
        <f xml:space="preserve"> IF(ISBLANK($A$3),"", CONCATENATE(TEXT(O133/$B$3,"0,00"), " ", $A$3))</f>
        <v/>
      </c>
      <c r="P134" s="46"/>
      <c r="Q134" s="46"/>
      <c r="R134" s="47"/>
      <c r="S134" s="46" t="str">
        <f xml:space="preserve"> IF(ISBLANK($A$3),"", CONCATENATE(TEXT(S133/$B$3,"0,00"), " ", $A$3))</f>
        <v/>
      </c>
      <c r="T134" s="46"/>
      <c r="U134" s="46"/>
      <c r="V134" s="47"/>
      <c r="W134" s="46" t="str">
        <f xml:space="preserve"> IF(ISBLANK($A$3),"", CONCATENATE(TEXT(W133/$B$3,"0,00"), " ", $A$3))</f>
        <v/>
      </c>
      <c r="X134" s="46"/>
      <c r="Y134" s="46"/>
      <c r="Z134" s="47"/>
      <c r="AA134" s="46" t="str">
        <f xml:space="preserve"> IF(ISBLANK($A$3),"", CONCATENATE(TEXT(AA133/$B$3,"0,00"), " ", $A$3))</f>
        <v/>
      </c>
      <c r="AB134" s="46"/>
      <c r="AC134" s="46"/>
      <c r="AD134" s="47"/>
      <c r="AE134" s="46" t="str">
        <f xml:space="preserve"> IF(ISBLANK($A$3),"", CONCATENATE(TEXT(AE133/$B$3,"0,00"), " ", $A$3))</f>
        <v/>
      </c>
      <c r="AF134" s="46"/>
      <c r="AG134" s="46"/>
      <c r="AH134" s="47"/>
      <c r="AI134" s="46" t="str">
        <f xml:space="preserve"> IF(ISBLANK($A$3),"", CONCATENATE(TEXT(AI133/$B$3,"0,00"), " ", $A$3))</f>
        <v/>
      </c>
      <c r="AJ134" s="46"/>
      <c r="AK134" s="46"/>
      <c r="AL134" s="47"/>
      <c r="AM134" s="46" t="str">
        <f xml:space="preserve"> IF(ISBLANK($A$3),"", CONCATENATE(TEXT(AM133/$B$3,"0,00"), " ", $A$3))</f>
        <v/>
      </c>
      <c r="AN134" s="46"/>
      <c r="AO134" s="46"/>
      <c r="AP134" s="47"/>
      <c r="AQ134" s="46" t="str">
        <f xml:space="preserve"> IF(ISBLANK($A$3),"", CONCATENATE(TEXT(AQ133/$B$3,"0,00"), " ", $A$3))</f>
        <v/>
      </c>
      <c r="AR134" s="46"/>
      <c r="AS134" s="46"/>
      <c r="AT134" s="47"/>
      <c r="AU134" s="46" t="str">
        <f xml:space="preserve"> IF(ISBLANK($A$3),"", CONCATENATE(TEXT(AU133/$B$3,"0,00"), " ", $A$3))</f>
        <v/>
      </c>
      <c r="AV134" s="46"/>
      <c r="AW134" s="46"/>
      <c r="AX134" s="47"/>
      <c r="AY134" s="46" t="str">
        <f xml:space="preserve"> IF(ISBLANK($A$3),"", CONCATENATE(TEXT(AY133/$B$3,"0,00"), " ", $A$3))</f>
        <v/>
      </c>
      <c r="AZ134" s="46"/>
      <c r="BA134" s="46"/>
      <c r="BB134" s="47"/>
      <c r="BC134" s="46" t="str">
        <f xml:space="preserve"> IF(ISBLANK($A$3),"", CONCATENATE(TEXT(BC133/$B$3,"0,00"), " ", $A$3))</f>
        <v/>
      </c>
      <c r="BD134" s="46"/>
      <c r="BE134" s="46"/>
      <c r="BF134" s="47"/>
      <c r="BG134" s="48" t="str">
        <f xml:space="preserve"> IF(ISBLANK($A$3),"", CONCATENATE(TEXT(BG133/$B$3,"0,00"), " ", $A$3))</f>
        <v/>
      </c>
      <c r="BH134" s="35"/>
      <c r="BI134" s="35"/>
      <c r="BJ134" s="49"/>
    </row>
    <row r="135" spans="1:62" ht="12.75" customHeight="1" x14ac:dyDescent="0.2">
      <c r="A135" s="50" t="str">
        <f>CHAR(160)</f>
        <v> </v>
      </c>
      <c r="B135" s="50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  <c r="AA135" s="51"/>
      <c r="AB135" s="51"/>
      <c r="AC135" s="51"/>
      <c r="AD135" s="51"/>
      <c r="AE135" s="51"/>
      <c r="AF135" s="51"/>
      <c r="AG135" s="51"/>
      <c r="AH135" s="51"/>
      <c r="AI135" s="51"/>
      <c r="AJ135" s="51"/>
      <c r="AK135" s="51"/>
      <c r="AL135" s="51"/>
      <c r="AM135" s="51"/>
      <c r="AN135" s="51"/>
      <c r="AO135" s="51"/>
      <c r="AP135" s="51"/>
      <c r="AQ135" s="51"/>
      <c r="AR135" s="51"/>
      <c r="AS135" s="51"/>
      <c r="AT135" s="51"/>
      <c r="AU135" s="51"/>
      <c r="AV135" s="51"/>
      <c r="AW135" s="51"/>
      <c r="AX135" s="51"/>
      <c r="AY135" s="51"/>
      <c r="AZ135" s="51"/>
      <c r="BA135" s="51"/>
      <c r="BB135" s="51"/>
      <c r="BC135" s="51"/>
      <c r="BD135" s="51"/>
      <c r="BE135" s="51"/>
      <c r="BF135" s="51"/>
      <c r="BG135" s="51"/>
      <c r="BH135" s="35"/>
      <c r="BI135" s="35"/>
      <c r="BJ135" s="35"/>
    </row>
    <row r="136" spans="1:62" ht="12.75" customHeight="1" x14ac:dyDescent="0.2">
      <c r="A136" s="1"/>
      <c r="B136" s="4"/>
      <c r="C136" s="4"/>
      <c r="D136" s="4"/>
      <c r="G136" s="5"/>
      <c r="H136" s="5"/>
      <c r="I136" s="5"/>
      <c r="J136" s="1"/>
      <c r="M136" s="1"/>
    </row>
    <row r="137" spans="1:62" ht="15" customHeight="1" x14ac:dyDescent="0.25">
      <c r="A137" s="4"/>
      <c r="B137" s="7" t="s">
        <v>103</v>
      </c>
      <c r="C137" s="1"/>
      <c r="D137" s="1"/>
      <c r="G137" s="1"/>
      <c r="H137" s="1"/>
      <c r="I137" s="1"/>
      <c r="J137" s="1"/>
      <c r="M137" s="1"/>
      <c r="P137" s="8"/>
    </row>
    <row r="138" spans="1:62" ht="8.25" customHeight="1" x14ac:dyDescent="0.25">
      <c r="A138" s="4"/>
      <c r="B138" s="7"/>
      <c r="C138" s="1"/>
      <c r="D138" s="1"/>
      <c r="G138" s="1"/>
      <c r="H138" s="1"/>
      <c r="I138" s="1"/>
      <c r="J138" s="1"/>
      <c r="M138" s="1"/>
      <c r="P138" s="8"/>
    </row>
    <row r="139" spans="1:62" ht="12.75" customHeight="1" x14ac:dyDescent="0.2">
      <c r="A139" s="9" t="s">
        <v>104</v>
      </c>
      <c r="Q139" s="9"/>
      <c r="R139" s="9"/>
      <c r="S139" s="9"/>
    </row>
    <row r="140" spans="1:62" ht="12.75" customHeight="1" x14ac:dyDescent="0.2">
      <c r="A140" s="1" t="s">
        <v>102</v>
      </c>
      <c r="B140" s="10"/>
      <c r="C140" s="1"/>
      <c r="D140" s="1"/>
      <c r="G140" s="5"/>
      <c r="H140" s="5"/>
      <c r="I140" s="5"/>
      <c r="J140" s="1" t="s">
        <v>1</v>
      </c>
      <c r="M140" s="1"/>
      <c r="P140" s="11" t="s">
        <v>38</v>
      </c>
    </row>
    <row r="141" spans="1:62" ht="12.75" customHeight="1" x14ac:dyDescent="0.2">
      <c r="A141" s="10" t="s">
        <v>39</v>
      </c>
      <c r="B141" s="1"/>
      <c r="C141" s="1"/>
      <c r="D141" s="1"/>
      <c r="G141" s="5"/>
      <c r="H141" s="5"/>
      <c r="I141" s="5"/>
      <c r="J141" s="1" t="s">
        <v>2</v>
      </c>
      <c r="M141" s="1"/>
      <c r="P141" s="12"/>
    </row>
    <row r="142" spans="1:62" ht="12.75" customHeight="1" x14ac:dyDescent="0.2">
      <c r="A142" s="1" t="s">
        <v>3</v>
      </c>
      <c r="B142" s="10" t="s">
        <v>40</v>
      </c>
      <c r="C142" s="1"/>
      <c r="D142" s="1"/>
      <c r="G142" s="5"/>
      <c r="H142" s="5"/>
      <c r="I142" s="5"/>
      <c r="J142" s="1" t="s">
        <v>4</v>
      </c>
      <c r="M142" s="1"/>
      <c r="P142" s="12">
        <v>44847</v>
      </c>
    </row>
    <row r="143" spans="1:62" ht="12.75" customHeight="1" x14ac:dyDescent="0.2">
      <c r="A143" s="1" t="s">
        <v>5</v>
      </c>
      <c r="B143" s="13">
        <v>0</v>
      </c>
      <c r="C143" s="1"/>
      <c r="D143" s="1"/>
      <c r="G143" s="5"/>
      <c r="H143" s="5"/>
      <c r="I143" s="5"/>
      <c r="J143" s="1" t="s">
        <v>6</v>
      </c>
      <c r="M143" s="1"/>
      <c r="P143" s="12">
        <v>45804</v>
      </c>
    </row>
    <row r="144" spans="1:62" ht="12.75" customHeight="1" x14ac:dyDescent="0.2">
      <c r="A144" s="4"/>
      <c r="B144" s="4"/>
      <c r="C144" s="1"/>
      <c r="D144" s="1"/>
      <c r="G144" s="5"/>
      <c r="H144" s="5"/>
      <c r="I144" s="5"/>
      <c r="J144" s="1"/>
      <c r="M144" s="1"/>
    </row>
    <row r="145" spans="1:62" ht="13.5" customHeight="1" thickBot="1" x14ac:dyDescent="0.25">
      <c r="A145" s="1"/>
      <c r="B145" s="1"/>
      <c r="C145" s="2"/>
      <c r="D145" s="2"/>
      <c r="G145" s="2"/>
      <c r="H145" s="2"/>
      <c r="K145" s="2"/>
      <c r="L145" s="2"/>
      <c r="O145" s="2"/>
      <c r="P145" s="2"/>
      <c r="S145" s="2"/>
      <c r="T145" s="2"/>
      <c r="W145" s="2"/>
      <c r="X145" s="2"/>
      <c r="AA145" s="2"/>
      <c r="AB145" s="2"/>
      <c r="AE145" s="2"/>
      <c r="AF145" s="2"/>
      <c r="AI145" s="2"/>
      <c r="AJ145" s="2"/>
      <c r="AM145" s="2"/>
      <c r="AN145" s="2"/>
      <c r="AQ145" s="2"/>
      <c r="AR145" s="2"/>
      <c r="AU145" s="2"/>
      <c r="AV145" s="2"/>
      <c r="AY145" s="2"/>
      <c r="AZ145" s="2"/>
      <c r="BC145" s="2"/>
      <c r="BD145" s="2"/>
      <c r="BG145" s="1"/>
      <c r="BH145" s="1"/>
      <c r="BI145" s="1"/>
      <c r="BJ145" s="1"/>
    </row>
    <row r="146" spans="1:62" ht="27" customHeight="1" thickBot="1" x14ac:dyDescent="0.25">
      <c r="A146" s="14" t="s">
        <v>7</v>
      </c>
      <c r="B146" s="15" t="s">
        <v>8</v>
      </c>
      <c r="C146" s="15" t="s">
        <v>17</v>
      </c>
      <c r="D146" s="15" t="s">
        <v>11</v>
      </c>
      <c r="E146" s="15"/>
      <c r="F146" s="15"/>
      <c r="G146" s="15" t="s">
        <v>18</v>
      </c>
      <c r="H146" s="15" t="s">
        <v>11</v>
      </c>
      <c r="I146" s="15"/>
      <c r="J146" s="15"/>
      <c r="K146" s="15" t="s">
        <v>19</v>
      </c>
      <c r="L146" s="15" t="s">
        <v>11</v>
      </c>
      <c r="M146" s="15"/>
      <c r="N146" s="15"/>
      <c r="O146" s="15" t="s">
        <v>20</v>
      </c>
      <c r="P146" s="15" t="s">
        <v>11</v>
      </c>
      <c r="Q146" s="15"/>
      <c r="R146" s="15"/>
      <c r="S146" s="15" t="s">
        <v>21</v>
      </c>
      <c r="T146" s="15" t="s">
        <v>11</v>
      </c>
      <c r="U146" s="15"/>
      <c r="V146" s="15"/>
      <c r="W146" s="15" t="s">
        <v>22</v>
      </c>
      <c r="X146" s="15" t="s">
        <v>11</v>
      </c>
      <c r="Y146" s="15"/>
      <c r="Z146" s="15"/>
      <c r="AA146" s="15" t="s">
        <v>16</v>
      </c>
      <c r="AB146" s="15" t="s">
        <v>11</v>
      </c>
      <c r="AC146" s="15"/>
      <c r="AD146" s="15"/>
      <c r="AE146" s="15" t="s">
        <v>23</v>
      </c>
      <c r="AF146" s="15" t="s">
        <v>11</v>
      </c>
      <c r="AG146" s="15"/>
      <c r="AH146" s="15"/>
      <c r="AI146" s="15" t="s">
        <v>24</v>
      </c>
      <c r="AJ146" s="15" t="s">
        <v>11</v>
      </c>
      <c r="AK146" s="15"/>
      <c r="AL146" s="15"/>
      <c r="AM146" s="15" t="s">
        <v>25</v>
      </c>
      <c r="AN146" s="15" t="s">
        <v>11</v>
      </c>
      <c r="AO146" s="15"/>
      <c r="AP146" s="15"/>
      <c r="AQ146" s="15" t="s">
        <v>26</v>
      </c>
      <c r="AR146" s="15" t="s">
        <v>11</v>
      </c>
      <c r="AS146" s="15"/>
      <c r="AT146" s="15"/>
      <c r="AU146" s="15" t="s">
        <v>27</v>
      </c>
      <c r="AV146" s="15" t="s">
        <v>11</v>
      </c>
      <c r="AW146" s="15"/>
      <c r="AX146" s="15"/>
      <c r="AY146" s="15" t="s">
        <v>17</v>
      </c>
      <c r="AZ146" s="15" t="s">
        <v>11</v>
      </c>
      <c r="BA146" s="15"/>
      <c r="BB146" s="15"/>
      <c r="BC146" s="15" t="s">
        <v>18</v>
      </c>
      <c r="BD146" s="15" t="s">
        <v>11</v>
      </c>
      <c r="BE146" s="15"/>
      <c r="BF146" s="15"/>
      <c r="BG146" s="16" t="s">
        <v>9</v>
      </c>
      <c r="BH146" s="17"/>
      <c r="BI146" s="17"/>
      <c r="BJ146" s="18" t="s">
        <v>10</v>
      </c>
    </row>
    <row r="147" spans="1:62" ht="15.75" customHeight="1" thickBot="1" x14ac:dyDescent="0.25">
      <c r="A147" s="19" t="s">
        <v>28</v>
      </c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20"/>
      <c r="AV147" s="20"/>
      <c r="AW147" s="20"/>
      <c r="AX147" s="20"/>
      <c r="AY147" s="20"/>
      <c r="AZ147" s="20"/>
      <c r="BA147" s="20"/>
      <c r="BB147" s="20"/>
      <c r="BC147" s="20"/>
      <c r="BD147" s="20"/>
      <c r="BE147" s="20"/>
      <c r="BF147" s="20"/>
      <c r="BG147" s="20"/>
      <c r="BH147" s="21"/>
      <c r="BI147" s="21"/>
      <c r="BJ147" s="22"/>
    </row>
    <row r="148" spans="1:62" x14ac:dyDescent="0.2">
      <c r="A148" s="23"/>
      <c r="B148" s="24"/>
      <c r="C148" s="25">
        <v>32433</v>
      </c>
      <c r="D148" s="25">
        <v>32433</v>
      </c>
      <c r="E148" s="25">
        <v>32433</v>
      </c>
      <c r="F148" s="25">
        <v>32433</v>
      </c>
      <c r="G148" s="25">
        <v>32433</v>
      </c>
      <c r="H148" s="25">
        <v>32433</v>
      </c>
      <c r="I148" s="25">
        <v>32433</v>
      </c>
      <c r="J148" s="25">
        <v>32433</v>
      </c>
      <c r="K148" s="25">
        <v>32433</v>
      </c>
      <c r="L148" s="25">
        <v>32433</v>
      </c>
      <c r="M148" s="25">
        <v>32433</v>
      </c>
      <c r="N148" s="25">
        <v>32433</v>
      </c>
      <c r="O148" s="25">
        <v>32433</v>
      </c>
      <c r="P148" s="25"/>
      <c r="Q148" s="25">
        <v>10811</v>
      </c>
      <c r="R148" s="25"/>
      <c r="S148" s="25">
        <v>46496.61</v>
      </c>
      <c r="T148" s="25"/>
      <c r="U148" s="25">
        <v>6879.73</v>
      </c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  <c r="AS148" s="25"/>
      <c r="AT148" s="25"/>
      <c r="AU148" s="25"/>
      <c r="AV148" s="25"/>
      <c r="AW148" s="25"/>
      <c r="AX148" s="25"/>
      <c r="AY148" s="25"/>
      <c r="AZ148" s="25"/>
      <c r="BA148" s="25"/>
      <c r="BB148" s="25"/>
      <c r="BC148" s="25"/>
      <c r="BD148" s="25"/>
      <c r="BE148" s="25"/>
      <c r="BF148" s="25"/>
      <c r="BG148" s="26">
        <v>176228.61</v>
      </c>
      <c r="BH148" s="27"/>
      <c r="BI148" s="28"/>
      <c r="BJ148" s="29"/>
    </row>
    <row r="149" spans="1:62" hidden="1" x14ac:dyDescent="0.2">
      <c r="A149" s="30"/>
      <c r="B149" s="31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F149" s="32"/>
      <c r="AG149" s="32"/>
      <c r="AH149" s="32"/>
      <c r="AI149" s="32"/>
      <c r="AJ149" s="32"/>
      <c r="AK149" s="32"/>
      <c r="AL149" s="32"/>
      <c r="AM149" s="32"/>
      <c r="AN149" s="32"/>
      <c r="AO149" s="32"/>
      <c r="AP149" s="32"/>
      <c r="AQ149" s="32"/>
      <c r="AR149" s="32"/>
      <c r="AS149" s="32"/>
      <c r="AT149" s="32"/>
      <c r="AU149" s="32"/>
      <c r="AV149" s="32"/>
      <c r="AW149" s="32"/>
      <c r="AX149" s="32"/>
      <c r="AY149" s="32"/>
      <c r="AZ149" s="32"/>
      <c r="BA149" s="32"/>
      <c r="BB149" s="32"/>
      <c r="BC149" s="32"/>
      <c r="BD149" s="32"/>
      <c r="BE149" s="32"/>
      <c r="BF149" s="32"/>
      <c r="BG149" s="33"/>
      <c r="BH149" s="34"/>
      <c r="BI149" s="35"/>
      <c r="BJ149" s="36"/>
    </row>
    <row r="150" spans="1:62" hidden="1" x14ac:dyDescent="0.2">
      <c r="A150" s="30"/>
      <c r="B150" s="31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F150" s="32"/>
      <c r="AG150" s="32"/>
      <c r="AH150" s="32"/>
      <c r="AI150" s="32"/>
      <c r="AJ150" s="32"/>
      <c r="AK150" s="32"/>
      <c r="AL150" s="32"/>
      <c r="AM150" s="32"/>
      <c r="AN150" s="32"/>
      <c r="AO150" s="32"/>
      <c r="AP150" s="32"/>
      <c r="AQ150" s="32"/>
      <c r="AR150" s="32"/>
      <c r="AS150" s="32"/>
      <c r="AT150" s="32"/>
      <c r="AU150" s="32"/>
      <c r="AV150" s="32"/>
      <c r="AW150" s="32"/>
      <c r="AX150" s="32"/>
      <c r="AY150" s="32"/>
      <c r="AZ150" s="32"/>
      <c r="BA150" s="32"/>
      <c r="BB150" s="32"/>
      <c r="BC150" s="32"/>
      <c r="BD150" s="32"/>
      <c r="BE150" s="32"/>
      <c r="BF150" s="32"/>
      <c r="BG150" s="33"/>
      <c r="BH150" s="34"/>
      <c r="BI150" s="35"/>
      <c r="BJ150" s="36"/>
    </row>
    <row r="151" spans="1:62" ht="13.5" customHeight="1" thickBot="1" x14ac:dyDescent="0.25">
      <c r="A151" s="44"/>
      <c r="B151" s="45"/>
      <c r="C151" s="46" t="str">
        <f xml:space="preserve"> IF(ISBLANK($A$3),"", CONCATENATE(TEXT(#REF!/$B$3,"0,00"), " ", $A$3))</f>
        <v/>
      </c>
      <c r="D151" s="46"/>
      <c r="E151" s="46"/>
      <c r="F151" s="47"/>
      <c r="G151" s="46" t="str">
        <f xml:space="preserve"> IF(ISBLANK($A$3),"", CONCATENATE(TEXT(#REF!/$B$3,"0,00"), " ", $A$3))</f>
        <v/>
      </c>
      <c r="H151" s="46"/>
      <c r="I151" s="46"/>
      <c r="J151" s="47"/>
      <c r="K151" s="46" t="str">
        <f xml:space="preserve"> IF(ISBLANK($A$3),"", CONCATENATE(TEXT(#REF!/$B$3,"0,00"), " ", $A$3))</f>
        <v/>
      </c>
      <c r="L151" s="46"/>
      <c r="M151" s="46"/>
      <c r="N151" s="47"/>
      <c r="O151" s="46" t="str">
        <f xml:space="preserve"> IF(ISBLANK($A$3),"", CONCATENATE(TEXT(#REF!/$B$3,"0,00"), " ", $A$3))</f>
        <v/>
      </c>
      <c r="P151" s="46"/>
      <c r="Q151" s="46"/>
      <c r="R151" s="47"/>
      <c r="S151" s="46" t="str">
        <f xml:space="preserve"> IF(ISBLANK($A$3),"", CONCATENATE(TEXT(#REF!/$B$3,"0,00"), " ", $A$3))</f>
        <v/>
      </c>
      <c r="T151" s="46"/>
      <c r="U151" s="46"/>
      <c r="V151" s="47"/>
      <c r="W151" s="46" t="str">
        <f xml:space="preserve"> IF(ISBLANK($A$3),"", CONCATENATE(TEXT(#REF!/$B$3,"0,00"), " ", $A$3))</f>
        <v/>
      </c>
      <c r="X151" s="46"/>
      <c r="Y151" s="46"/>
      <c r="Z151" s="47"/>
      <c r="AA151" s="46" t="str">
        <f xml:space="preserve"> IF(ISBLANK($A$3),"", CONCATENATE(TEXT(#REF!/$B$3,"0,00"), " ", $A$3))</f>
        <v/>
      </c>
      <c r="AB151" s="46"/>
      <c r="AC151" s="46"/>
      <c r="AD151" s="47"/>
      <c r="AE151" s="46" t="str">
        <f xml:space="preserve"> IF(ISBLANK($A$3),"", CONCATENATE(TEXT(#REF!/$B$3,"0,00"), " ", $A$3))</f>
        <v/>
      </c>
      <c r="AF151" s="46"/>
      <c r="AG151" s="46"/>
      <c r="AH151" s="47"/>
      <c r="AI151" s="46" t="str">
        <f xml:space="preserve"> IF(ISBLANK($A$3),"", CONCATENATE(TEXT(#REF!/$B$3,"0,00"), " ", $A$3))</f>
        <v/>
      </c>
      <c r="AJ151" s="46"/>
      <c r="AK151" s="46"/>
      <c r="AL151" s="47"/>
      <c r="AM151" s="46" t="str">
        <f xml:space="preserve"> IF(ISBLANK($A$3),"", CONCATENATE(TEXT(#REF!/$B$3,"0,00"), " ", $A$3))</f>
        <v/>
      </c>
      <c r="AN151" s="46"/>
      <c r="AO151" s="46"/>
      <c r="AP151" s="47"/>
      <c r="AQ151" s="46" t="str">
        <f xml:space="preserve"> IF(ISBLANK($A$3),"", CONCATENATE(TEXT(#REF!/$B$3,"0,00"), " ", $A$3))</f>
        <v/>
      </c>
      <c r="AR151" s="46"/>
      <c r="AS151" s="46"/>
      <c r="AT151" s="47"/>
      <c r="AU151" s="46" t="str">
        <f xml:space="preserve"> IF(ISBLANK($A$3),"", CONCATENATE(TEXT(#REF!/$B$3,"0,00"), " ", $A$3))</f>
        <v/>
      </c>
      <c r="AV151" s="46"/>
      <c r="AW151" s="46"/>
      <c r="AX151" s="47"/>
      <c r="AY151" s="46" t="str">
        <f xml:space="preserve"> IF(ISBLANK($A$3),"", CONCATENATE(TEXT(#REF!/$B$3,"0,00"), " ", $A$3))</f>
        <v/>
      </c>
      <c r="AZ151" s="46"/>
      <c r="BA151" s="46"/>
      <c r="BB151" s="47"/>
      <c r="BC151" s="46" t="str">
        <f xml:space="preserve"> IF(ISBLANK($A$3),"", CONCATENATE(TEXT(#REF!/$B$3,"0,00"), " ", $A$3))</f>
        <v/>
      </c>
      <c r="BD151" s="46"/>
      <c r="BE151" s="46"/>
      <c r="BF151" s="47"/>
      <c r="BG151" s="48" t="str">
        <f xml:space="preserve"> IF(ISBLANK($A$3),"", CONCATENATE(TEXT(#REF!/$B$3,"0,00"), " ", $A$3))</f>
        <v/>
      </c>
      <c r="BH151" s="35"/>
      <c r="BI151" s="35"/>
      <c r="BJ151" s="49"/>
    </row>
    <row r="152" spans="1:62" ht="13.5" customHeight="1" thickBot="1" x14ac:dyDescent="0.25">
      <c r="A152" s="1"/>
      <c r="B152" s="1"/>
      <c r="C152" s="2"/>
      <c r="D152" s="2"/>
      <c r="G152" s="2"/>
      <c r="H152" s="2"/>
      <c r="K152" s="2"/>
      <c r="L152" s="2"/>
      <c r="O152" s="2"/>
      <c r="P152" s="2"/>
      <c r="S152" s="2"/>
      <c r="T152" s="2"/>
      <c r="W152" s="2"/>
      <c r="X152" s="2"/>
      <c r="AA152" s="2"/>
      <c r="AB152" s="2"/>
      <c r="AE152" s="2"/>
      <c r="AF152" s="2"/>
      <c r="AI152" s="2"/>
      <c r="AJ152" s="2"/>
      <c r="AM152" s="2"/>
      <c r="AN152" s="2"/>
      <c r="AQ152" s="2"/>
      <c r="AR152" s="2"/>
      <c r="AU152" s="2"/>
      <c r="AV152" s="2"/>
      <c r="AY152" s="2"/>
      <c r="AZ152" s="2"/>
      <c r="BC152" s="2"/>
      <c r="BD152" s="2"/>
      <c r="BG152" s="1"/>
      <c r="BH152" s="1"/>
      <c r="BI152" s="1"/>
      <c r="BJ152" s="1"/>
    </row>
    <row r="153" spans="1:62" ht="27" customHeight="1" thickBot="1" x14ac:dyDescent="0.25">
      <c r="A153" s="14" t="s">
        <v>7</v>
      </c>
      <c r="B153" s="15" t="s">
        <v>8</v>
      </c>
      <c r="C153" s="15" t="s">
        <v>17</v>
      </c>
      <c r="D153" s="15" t="s">
        <v>11</v>
      </c>
      <c r="E153" s="15"/>
      <c r="F153" s="15"/>
      <c r="G153" s="15" t="s">
        <v>18</v>
      </c>
      <c r="H153" s="15" t="s">
        <v>11</v>
      </c>
      <c r="I153" s="15"/>
      <c r="J153" s="15"/>
      <c r="K153" s="15" t="s">
        <v>19</v>
      </c>
      <c r="L153" s="15" t="s">
        <v>11</v>
      </c>
      <c r="M153" s="15"/>
      <c r="N153" s="15"/>
      <c r="O153" s="15" t="s">
        <v>20</v>
      </c>
      <c r="P153" s="15" t="s">
        <v>11</v>
      </c>
      <c r="Q153" s="15"/>
      <c r="R153" s="15"/>
      <c r="S153" s="15" t="s">
        <v>21</v>
      </c>
      <c r="T153" s="15" t="s">
        <v>11</v>
      </c>
      <c r="U153" s="15"/>
      <c r="V153" s="15"/>
      <c r="W153" s="15" t="s">
        <v>22</v>
      </c>
      <c r="X153" s="15" t="s">
        <v>11</v>
      </c>
      <c r="Y153" s="15"/>
      <c r="Z153" s="15"/>
      <c r="AA153" s="15" t="s">
        <v>16</v>
      </c>
      <c r="AB153" s="15" t="s">
        <v>11</v>
      </c>
      <c r="AC153" s="15"/>
      <c r="AD153" s="15"/>
      <c r="AE153" s="15" t="s">
        <v>23</v>
      </c>
      <c r="AF153" s="15" t="s">
        <v>11</v>
      </c>
      <c r="AG153" s="15"/>
      <c r="AH153" s="15"/>
      <c r="AI153" s="15" t="s">
        <v>24</v>
      </c>
      <c r="AJ153" s="15" t="s">
        <v>11</v>
      </c>
      <c r="AK153" s="15"/>
      <c r="AL153" s="15"/>
      <c r="AM153" s="15" t="s">
        <v>25</v>
      </c>
      <c r="AN153" s="15" t="s">
        <v>11</v>
      </c>
      <c r="AO153" s="15"/>
      <c r="AP153" s="15"/>
      <c r="AQ153" s="15" t="s">
        <v>26</v>
      </c>
      <c r="AR153" s="15" t="s">
        <v>11</v>
      </c>
      <c r="AS153" s="15"/>
      <c r="AT153" s="15"/>
      <c r="AU153" s="15" t="s">
        <v>27</v>
      </c>
      <c r="AV153" s="15" t="s">
        <v>11</v>
      </c>
      <c r="AW153" s="15"/>
      <c r="AX153" s="15"/>
      <c r="AY153" s="15" t="s">
        <v>17</v>
      </c>
      <c r="AZ153" s="15" t="s">
        <v>11</v>
      </c>
      <c r="BA153" s="15"/>
      <c r="BB153" s="15"/>
      <c r="BC153" s="15" t="s">
        <v>18</v>
      </c>
      <c r="BD153" s="15" t="s">
        <v>11</v>
      </c>
      <c r="BE153" s="15"/>
      <c r="BF153" s="15"/>
      <c r="BG153" s="16" t="s">
        <v>9</v>
      </c>
      <c r="BH153" s="17"/>
      <c r="BI153" s="17"/>
      <c r="BJ153" s="18" t="s">
        <v>10</v>
      </c>
    </row>
    <row r="154" spans="1:62" ht="15.75" customHeight="1" thickBot="1" x14ac:dyDescent="0.25">
      <c r="A154" s="19" t="s">
        <v>29</v>
      </c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20"/>
      <c r="AV154" s="20"/>
      <c r="AW154" s="20"/>
      <c r="AX154" s="20"/>
      <c r="AY154" s="20"/>
      <c r="AZ154" s="20"/>
      <c r="BA154" s="20"/>
      <c r="BB154" s="20"/>
      <c r="BC154" s="20"/>
      <c r="BD154" s="20"/>
      <c r="BE154" s="20"/>
      <c r="BF154" s="20"/>
      <c r="BG154" s="20"/>
      <c r="BH154" s="21"/>
      <c r="BI154" s="21"/>
      <c r="BJ154" s="22"/>
    </row>
    <row r="155" spans="1:62" ht="12.75" customHeight="1" x14ac:dyDescent="0.2">
      <c r="A155" s="37" t="s">
        <v>162</v>
      </c>
      <c r="B155" s="38"/>
      <c r="C155" s="25">
        <v>32433</v>
      </c>
      <c r="D155" s="25">
        <v>32433</v>
      </c>
      <c r="E155" s="25">
        <v>32433</v>
      </c>
      <c r="F155" s="25">
        <v>32433</v>
      </c>
      <c r="G155" s="25">
        <v>32433</v>
      </c>
      <c r="H155" s="25">
        <v>32433</v>
      </c>
      <c r="I155" s="25">
        <v>32433</v>
      </c>
      <c r="J155" s="25">
        <v>32433</v>
      </c>
      <c r="K155" s="25">
        <v>32433</v>
      </c>
      <c r="L155" s="25">
        <v>32433</v>
      </c>
      <c r="M155" s="25">
        <v>32433</v>
      </c>
      <c r="N155" s="25">
        <v>32433</v>
      </c>
      <c r="O155" s="25">
        <v>32433</v>
      </c>
      <c r="P155" s="25"/>
      <c r="Q155" s="25">
        <v>10811</v>
      </c>
      <c r="R155" s="25"/>
      <c r="S155" s="25">
        <v>46496.61</v>
      </c>
      <c r="T155" s="52"/>
      <c r="U155" s="39"/>
      <c r="V155" s="40"/>
      <c r="W155" s="52">
        <f>SUM(Лист1!Y136:Y154)-SUM(Лист1!Z136:Z154)</f>
        <v>0</v>
      </c>
      <c r="X155" s="52"/>
      <c r="Y155" s="39"/>
      <c r="Z155" s="40"/>
      <c r="AA155" s="52">
        <f>SUM(Лист1!AC136:AC154)-SUM(Лист1!AD136:AD154)</f>
        <v>0</v>
      </c>
      <c r="AB155" s="52"/>
      <c r="AC155" s="39"/>
      <c r="AD155" s="40"/>
      <c r="AE155" s="52">
        <f>SUM(Лист1!AG136:AG154)-SUM(Лист1!AH136:AH154)</f>
        <v>0</v>
      </c>
      <c r="AF155" s="52"/>
      <c r="AG155" s="39"/>
      <c r="AH155" s="40"/>
      <c r="AI155" s="52">
        <f>SUM(Лист1!AK136:AK154)-SUM(Лист1!AL136:AL154)</f>
        <v>0</v>
      </c>
      <c r="AJ155" s="52"/>
      <c r="AK155" s="39"/>
      <c r="AL155" s="40"/>
      <c r="AM155" s="52">
        <f>SUM(Лист1!AO136:AO154)-SUM(Лист1!AP136:AP154)</f>
        <v>0</v>
      </c>
      <c r="AN155" s="52"/>
      <c r="AO155" s="39"/>
      <c r="AP155" s="40"/>
      <c r="AQ155" s="52">
        <f>SUM(Лист1!AS136:AS154)-SUM(Лист1!AT136:AT154)</f>
        <v>0</v>
      </c>
      <c r="AR155" s="52"/>
      <c r="AS155" s="39"/>
      <c r="AT155" s="40"/>
      <c r="AU155" s="52">
        <f>SUM(Лист1!AW136:AW154)-SUM(Лист1!AX136:AX154)</f>
        <v>0</v>
      </c>
      <c r="AV155" s="52"/>
      <c r="AW155" s="39"/>
      <c r="AX155" s="40"/>
      <c r="AY155" s="52">
        <f>SUM(Лист1!BA136:BA154)-SUM(Лист1!BB136:BB154)</f>
        <v>0</v>
      </c>
      <c r="AZ155" s="52"/>
      <c r="BA155" s="39"/>
      <c r="BB155" s="40"/>
      <c r="BC155" s="52">
        <f>SUM(Лист1!BE136:BE154)-SUM(Лист1!BF136:BF154)</f>
        <v>0</v>
      </c>
      <c r="BD155" s="52"/>
      <c r="BE155" s="39"/>
      <c r="BF155" s="40"/>
      <c r="BG155" s="51">
        <v>176228.61</v>
      </c>
      <c r="BH155" s="35"/>
      <c r="BI155" s="35"/>
      <c r="BJ155" s="42"/>
    </row>
    <row r="156" spans="1:62" ht="13.5" customHeight="1" thickBot="1" x14ac:dyDescent="0.25">
      <c r="A156" s="53"/>
      <c r="B156" s="45"/>
      <c r="C156" s="46" t="str">
        <f xml:space="preserve"> IF(ISBLANK($A$3),"", CONCATENATE(TEXT(C155/$B$3,"0,00"), " ", $A$3))</f>
        <v/>
      </c>
      <c r="D156" s="46"/>
      <c r="E156" s="46"/>
      <c r="F156" s="47"/>
      <c r="G156" s="46" t="str">
        <f xml:space="preserve"> IF(ISBLANK($A$3),"", CONCATENATE(TEXT(G155/$B$3,"0,00"), " ", $A$3))</f>
        <v/>
      </c>
      <c r="H156" s="46"/>
      <c r="I156" s="46"/>
      <c r="J156" s="47"/>
      <c r="K156" s="46" t="str">
        <f xml:space="preserve"> IF(ISBLANK($A$3),"", CONCATENATE(TEXT(K155/$B$3,"0,00"), " ", $A$3))</f>
        <v/>
      </c>
      <c r="L156" s="46"/>
      <c r="M156" s="46"/>
      <c r="N156" s="47"/>
      <c r="O156" s="46" t="str">
        <f xml:space="preserve"> IF(ISBLANK($A$3),"", CONCATENATE(TEXT(O155/$B$3,"0,00"), " ", $A$3))</f>
        <v/>
      </c>
      <c r="P156" s="46"/>
      <c r="Q156" s="46"/>
      <c r="R156" s="47"/>
      <c r="S156" s="46" t="str">
        <f xml:space="preserve"> IF(ISBLANK($A$3),"", CONCATENATE(TEXT(S155/$B$3,"0,00"), " ", $A$3))</f>
        <v/>
      </c>
      <c r="T156" s="46"/>
      <c r="U156" s="46"/>
      <c r="V156" s="47"/>
      <c r="W156" s="46" t="str">
        <f xml:space="preserve"> IF(ISBLANK($A$3),"", CONCATENATE(TEXT(W155/$B$3,"0,00"), " ", $A$3))</f>
        <v/>
      </c>
      <c r="X156" s="46"/>
      <c r="Y156" s="46"/>
      <c r="Z156" s="47"/>
      <c r="AA156" s="46" t="str">
        <f xml:space="preserve"> IF(ISBLANK($A$3),"", CONCATENATE(TEXT(AA155/$B$3,"0,00"), " ", $A$3))</f>
        <v/>
      </c>
      <c r="AB156" s="46"/>
      <c r="AC156" s="46"/>
      <c r="AD156" s="47"/>
      <c r="AE156" s="46" t="str">
        <f xml:space="preserve"> IF(ISBLANK($A$3),"", CONCATENATE(TEXT(AE155/$B$3,"0,00"), " ", $A$3))</f>
        <v/>
      </c>
      <c r="AF156" s="46"/>
      <c r="AG156" s="46"/>
      <c r="AH156" s="47"/>
      <c r="AI156" s="46" t="str">
        <f xml:space="preserve"> IF(ISBLANK($A$3),"", CONCATENATE(TEXT(AI155/$B$3,"0,00"), " ", $A$3))</f>
        <v/>
      </c>
      <c r="AJ156" s="46"/>
      <c r="AK156" s="46"/>
      <c r="AL156" s="47"/>
      <c r="AM156" s="46" t="str">
        <f xml:space="preserve"> IF(ISBLANK($A$3),"", CONCATENATE(TEXT(AM155/$B$3,"0,00"), " ", $A$3))</f>
        <v/>
      </c>
      <c r="AN156" s="46"/>
      <c r="AO156" s="46"/>
      <c r="AP156" s="47"/>
      <c r="AQ156" s="46" t="str">
        <f xml:space="preserve"> IF(ISBLANK($A$3),"", CONCATENATE(TEXT(AQ155/$B$3,"0,00"), " ", $A$3))</f>
        <v/>
      </c>
      <c r="AR156" s="46"/>
      <c r="AS156" s="46"/>
      <c r="AT156" s="47"/>
      <c r="AU156" s="46" t="str">
        <f xml:space="preserve"> IF(ISBLANK($A$3),"", CONCATENATE(TEXT(AU155/$B$3,"0,00"), " ", $A$3))</f>
        <v/>
      </c>
      <c r="AV156" s="46"/>
      <c r="AW156" s="46"/>
      <c r="AX156" s="47"/>
      <c r="AY156" s="46" t="str">
        <f xml:space="preserve"> IF(ISBLANK($A$3),"", CONCATENATE(TEXT(AY155/$B$3,"0,00"), " ", $A$3))</f>
        <v/>
      </c>
      <c r="AZ156" s="46"/>
      <c r="BA156" s="46"/>
      <c r="BB156" s="47"/>
      <c r="BC156" s="46" t="str">
        <f xml:space="preserve"> IF(ISBLANK($A$3),"", CONCATENATE(TEXT(BC155/$B$3,"0,00"), " ", $A$3))</f>
        <v/>
      </c>
      <c r="BD156" s="46"/>
      <c r="BE156" s="46"/>
      <c r="BF156" s="47"/>
      <c r="BG156" s="48" t="str">
        <f xml:space="preserve"> IF(ISBLANK($A$3),"", CONCATENATE(TEXT(BG155/$B$3,"0,00"), " ", $A$3))</f>
        <v/>
      </c>
      <c r="BH156" s="35"/>
      <c r="BI156" s="35"/>
      <c r="BJ156" s="49"/>
    </row>
    <row r="157" spans="1:62" ht="12.75" customHeight="1" x14ac:dyDescent="0.2">
      <c r="A157" s="50" t="str">
        <f>CHAR(160)</f>
        <v> </v>
      </c>
      <c r="B157" s="50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  <c r="AG157" s="51"/>
      <c r="AH157" s="51"/>
      <c r="AI157" s="51"/>
      <c r="AJ157" s="51"/>
      <c r="AK157" s="51"/>
      <c r="AL157" s="51"/>
      <c r="AM157" s="51"/>
      <c r="AN157" s="51"/>
      <c r="AO157" s="51"/>
      <c r="AP157" s="51"/>
      <c r="AQ157" s="51"/>
      <c r="AR157" s="51"/>
      <c r="AS157" s="51"/>
      <c r="AT157" s="51"/>
      <c r="AU157" s="51"/>
      <c r="AV157" s="51"/>
      <c r="AW157" s="51"/>
      <c r="AX157" s="51"/>
      <c r="AY157" s="51"/>
      <c r="AZ157" s="51"/>
      <c r="BA157" s="51"/>
      <c r="BB157" s="51"/>
      <c r="BC157" s="51"/>
      <c r="BD157" s="51"/>
      <c r="BE157" s="51"/>
      <c r="BF157" s="51"/>
      <c r="BG157" s="51"/>
      <c r="BH157" s="35"/>
      <c r="BI157" s="35"/>
      <c r="BJ157" s="35"/>
    </row>
    <row r="158" spans="1:62" ht="12.75" customHeight="1" x14ac:dyDescent="0.2">
      <c r="A158" s="1"/>
      <c r="B158" s="4"/>
      <c r="C158" s="4"/>
      <c r="D158" s="4"/>
      <c r="G158" s="5"/>
      <c r="H158" s="5"/>
      <c r="I158" s="5"/>
      <c r="J158" s="1"/>
      <c r="M158" s="1"/>
    </row>
    <row r="159" spans="1:62" ht="15" customHeight="1" x14ac:dyDescent="0.25">
      <c r="A159" s="4"/>
      <c r="B159" s="7" t="s">
        <v>105</v>
      </c>
      <c r="C159" s="1"/>
      <c r="D159" s="1"/>
      <c r="G159" s="1"/>
      <c r="H159" s="1"/>
      <c r="I159" s="1"/>
      <c r="J159" s="1"/>
      <c r="M159" s="1"/>
      <c r="P159" s="8"/>
    </row>
    <row r="160" spans="1:62" ht="8.25" customHeight="1" x14ac:dyDescent="0.25">
      <c r="A160" s="4"/>
      <c r="B160" s="7"/>
      <c r="C160" s="1"/>
      <c r="D160" s="1"/>
      <c r="G160" s="1"/>
      <c r="H160" s="1"/>
      <c r="I160" s="1"/>
      <c r="J160" s="1"/>
      <c r="M160" s="1"/>
      <c r="P160" s="8"/>
    </row>
    <row r="161" spans="1:62" ht="12.75" customHeight="1" x14ac:dyDescent="0.2">
      <c r="A161" s="9" t="s">
        <v>106</v>
      </c>
      <c r="Q161" s="9"/>
      <c r="R161" s="9"/>
      <c r="S161" s="9"/>
    </row>
    <row r="162" spans="1:62" ht="12.75" customHeight="1" x14ac:dyDescent="0.2">
      <c r="A162" s="1" t="s">
        <v>102</v>
      </c>
      <c r="B162" s="10"/>
      <c r="C162" s="1"/>
      <c r="D162" s="1"/>
      <c r="G162" s="5"/>
      <c r="H162" s="5"/>
      <c r="I162" s="5"/>
      <c r="J162" s="1" t="s">
        <v>1</v>
      </c>
      <c r="M162" s="1"/>
      <c r="P162" s="11" t="s">
        <v>41</v>
      </c>
    </row>
    <row r="163" spans="1:62" ht="12.75" customHeight="1" x14ac:dyDescent="0.2">
      <c r="A163" s="10" t="s">
        <v>42</v>
      </c>
      <c r="B163" s="1"/>
      <c r="C163" s="1"/>
      <c r="D163" s="1"/>
      <c r="G163" s="5"/>
      <c r="H163" s="5"/>
      <c r="I163" s="5"/>
      <c r="J163" s="1" t="s">
        <v>2</v>
      </c>
      <c r="M163" s="1"/>
      <c r="P163" s="12"/>
    </row>
    <row r="164" spans="1:62" ht="12.75" customHeight="1" x14ac:dyDescent="0.2">
      <c r="A164" s="1" t="s">
        <v>3</v>
      </c>
      <c r="B164" s="10" t="s">
        <v>15</v>
      </c>
      <c r="C164" s="1"/>
      <c r="D164" s="1"/>
      <c r="G164" s="5"/>
      <c r="H164" s="5"/>
      <c r="I164" s="5"/>
      <c r="J164" s="1" t="s">
        <v>4</v>
      </c>
      <c r="M164" s="1"/>
      <c r="P164" s="12">
        <v>45705</v>
      </c>
    </row>
    <row r="165" spans="1:62" ht="12.75" customHeight="1" x14ac:dyDescent="0.2">
      <c r="A165" s="1" t="s">
        <v>5</v>
      </c>
      <c r="B165" s="13">
        <v>0</v>
      </c>
      <c r="C165" s="1"/>
      <c r="D165" s="1"/>
      <c r="G165" s="5"/>
      <c r="H165" s="5"/>
      <c r="I165" s="5"/>
      <c r="J165" s="1" t="s">
        <v>6</v>
      </c>
      <c r="M165" s="1"/>
      <c r="P165" s="12">
        <v>45796</v>
      </c>
    </row>
    <row r="166" spans="1:62" ht="12.75" customHeight="1" x14ac:dyDescent="0.2">
      <c r="A166" s="4"/>
      <c r="B166" s="4"/>
      <c r="C166" s="1"/>
      <c r="D166" s="1"/>
      <c r="G166" s="5"/>
      <c r="H166" s="5"/>
      <c r="I166" s="5"/>
      <c r="J166" s="1"/>
      <c r="M166" s="1"/>
    </row>
    <row r="167" spans="1:62" ht="13.5" customHeight="1" thickBot="1" x14ac:dyDescent="0.25">
      <c r="A167" s="1"/>
      <c r="B167" s="1"/>
      <c r="C167" s="2"/>
      <c r="D167" s="2"/>
      <c r="G167" s="2"/>
      <c r="H167" s="2"/>
      <c r="K167" s="2"/>
      <c r="L167" s="2"/>
      <c r="O167" s="2"/>
      <c r="P167" s="2"/>
      <c r="S167" s="2"/>
      <c r="T167" s="2"/>
      <c r="W167" s="2"/>
      <c r="X167" s="2"/>
      <c r="AA167" s="2"/>
      <c r="AB167" s="2"/>
      <c r="AE167" s="2"/>
      <c r="AF167" s="2"/>
      <c r="AI167" s="2"/>
      <c r="AJ167" s="2"/>
      <c r="AM167" s="2"/>
      <c r="AN167" s="2"/>
      <c r="AQ167" s="2"/>
      <c r="AR167" s="2"/>
      <c r="AU167" s="2"/>
      <c r="AV167" s="2"/>
      <c r="AY167" s="2"/>
      <c r="AZ167" s="2"/>
      <c r="BC167" s="2"/>
      <c r="BD167" s="2"/>
      <c r="BG167" s="1"/>
      <c r="BH167" s="1"/>
      <c r="BI167" s="1"/>
      <c r="BJ167" s="1"/>
    </row>
    <row r="168" spans="1:62" ht="27" customHeight="1" thickBot="1" x14ac:dyDescent="0.25">
      <c r="A168" s="14" t="s">
        <v>7</v>
      </c>
      <c r="B168" s="15" t="s">
        <v>8</v>
      </c>
      <c r="C168" s="15" t="s">
        <v>17</v>
      </c>
      <c r="D168" s="15" t="s">
        <v>11</v>
      </c>
      <c r="E168" s="15"/>
      <c r="F168" s="15"/>
      <c r="G168" s="15" t="s">
        <v>18</v>
      </c>
      <c r="H168" s="15" t="s">
        <v>11</v>
      </c>
      <c r="I168" s="15"/>
      <c r="J168" s="15"/>
      <c r="K168" s="15" t="s">
        <v>19</v>
      </c>
      <c r="L168" s="15" t="s">
        <v>11</v>
      </c>
      <c r="M168" s="15"/>
      <c r="N168" s="15"/>
      <c r="O168" s="15" t="s">
        <v>20</v>
      </c>
      <c r="P168" s="15" t="s">
        <v>11</v>
      </c>
      <c r="Q168" s="15"/>
      <c r="R168" s="15"/>
      <c r="S168" s="15" t="s">
        <v>21</v>
      </c>
      <c r="T168" s="15" t="s">
        <v>11</v>
      </c>
      <c r="U168" s="15"/>
      <c r="V168" s="15"/>
      <c r="W168" s="15" t="s">
        <v>22</v>
      </c>
      <c r="X168" s="15" t="s">
        <v>11</v>
      </c>
      <c r="Y168" s="15"/>
      <c r="Z168" s="15"/>
      <c r="AA168" s="15" t="s">
        <v>16</v>
      </c>
      <c r="AB168" s="15" t="s">
        <v>11</v>
      </c>
      <c r="AC168" s="15"/>
      <c r="AD168" s="15"/>
      <c r="AE168" s="15" t="s">
        <v>23</v>
      </c>
      <c r="AF168" s="15" t="s">
        <v>11</v>
      </c>
      <c r="AG168" s="15"/>
      <c r="AH168" s="15"/>
      <c r="AI168" s="15" t="s">
        <v>24</v>
      </c>
      <c r="AJ168" s="15" t="s">
        <v>11</v>
      </c>
      <c r="AK168" s="15"/>
      <c r="AL168" s="15"/>
      <c r="AM168" s="15" t="s">
        <v>25</v>
      </c>
      <c r="AN168" s="15" t="s">
        <v>11</v>
      </c>
      <c r="AO168" s="15"/>
      <c r="AP168" s="15"/>
      <c r="AQ168" s="15" t="s">
        <v>26</v>
      </c>
      <c r="AR168" s="15" t="s">
        <v>11</v>
      </c>
      <c r="AS168" s="15"/>
      <c r="AT168" s="15"/>
      <c r="AU168" s="15" t="s">
        <v>27</v>
      </c>
      <c r="AV168" s="15" t="s">
        <v>11</v>
      </c>
      <c r="AW168" s="15"/>
      <c r="AX168" s="15"/>
      <c r="AY168" s="15" t="s">
        <v>17</v>
      </c>
      <c r="AZ168" s="15" t="s">
        <v>11</v>
      </c>
      <c r="BA168" s="15"/>
      <c r="BB168" s="15"/>
      <c r="BC168" s="15" t="s">
        <v>18</v>
      </c>
      <c r="BD168" s="15" t="s">
        <v>11</v>
      </c>
      <c r="BE168" s="15"/>
      <c r="BF168" s="15"/>
      <c r="BG168" s="16" t="s">
        <v>9</v>
      </c>
      <c r="BH168" s="17"/>
      <c r="BI168" s="17"/>
      <c r="BJ168" s="18" t="s">
        <v>10</v>
      </c>
    </row>
    <row r="169" spans="1:62" ht="15.75" customHeight="1" thickBot="1" x14ac:dyDescent="0.25">
      <c r="A169" s="19" t="s">
        <v>28</v>
      </c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  <c r="AN169" s="20"/>
      <c r="AO169" s="20"/>
      <c r="AP169" s="20"/>
      <c r="AQ169" s="20"/>
      <c r="AR169" s="20"/>
      <c r="AS169" s="20"/>
      <c r="AT169" s="20"/>
      <c r="AU169" s="20"/>
      <c r="AV169" s="20"/>
      <c r="AW169" s="20"/>
      <c r="AX169" s="20"/>
      <c r="AY169" s="20"/>
      <c r="AZ169" s="20"/>
      <c r="BA169" s="20"/>
      <c r="BB169" s="20"/>
      <c r="BC169" s="20"/>
      <c r="BD169" s="20"/>
      <c r="BE169" s="20"/>
      <c r="BF169" s="20"/>
      <c r="BG169" s="20"/>
      <c r="BH169" s="21"/>
      <c r="BI169" s="21"/>
      <c r="BJ169" s="22"/>
    </row>
    <row r="170" spans="1:62" x14ac:dyDescent="0.2">
      <c r="A170" s="23"/>
      <c r="B170" s="24"/>
      <c r="C170" s="25"/>
      <c r="D170" s="25"/>
      <c r="E170" s="25"/>
      <c r="F170" s="25"/>
      <c r="G170" s="25">
        <v>19068.32</v>
      </c>
      <c r="H170" s="25"/>
      <c r="I170" s="25"/>
      <c r="J170" s="25"/>
      <c r="K170" s="25">
        <v>23608.38</v>
      </c>
      <c r="L170" s="25"/>
      <c r="M170" s="25"/>
      <c r="N170" s="25"/>
      <c r="O170" s="25">
        <v>50627.839999999997</v>
      </c>
      <c r="P170" s="25"/>
      <c r="Q170" s="25">
        <v>6245.6</v>
      </c>
      <c r="R170" s="25"/>
      <c r="S170" s="25">
        <v>32271.22</v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  <c r="AS170" s="25"/>
      <c r="AT170" s="25"/>
      <c r="AU170" s="25"/>
      <c r="AV170" s="25"/>
      <c r="AW170" s="25"/>
      <c r="AX170" s="25"/>
      <c r="AY170" s="25"/>
      <c r="AZ170" s="25"/>
      <c r="BA170" s="25"/>
      <c r="BB170" s="25"/>
      <c r="BC170" s="25"/>
      <c r="BD170" s="25"/>
      <c r="BE170" s="25"/>
      <c r="BF170" s="25"/>
      <c r="BG170" s="26">
        <v>125575.76</v>
      </c>
      <c r="BH170" s="27"/>
      <c r="BI170" s="28"/>
      <c r="BJ170" s="29"/>
    </row>
    <row r="171" spans="1:62" hidden="1" x14ac:dyDescent="0.2">
      <c r="A171" s="30"/>
      <c r="B171" s="31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F171" s="32"/>
      <c r="AG171" s="32"/>
      <c r="AH171" s="32"/>
      <c r="AI171" s="32"/>
      <c r="AJ171" s="32"/>
      <c r="AK171" s="32"/>
      <c r="AL171" s="32"/>
      <c r="AM171" s="32"/>
      <c r="AN171" s="32"/>
      <c r="AO171" s="32"/>
      <c r="AP171" s="32"/>
      <c r="AQ171" s="32"/>
      <c r="AR171" s="32"/>
      <c r="AS171" s="32"/>
      <c r="AT171" s="32"/>
      <c r="AU171" s="32"/>
      <c r="AV171" s="32"/>
      <c r="AW171" s="32"/>
      <c r="AX171" s="32"/>
      <c r="AY171" s="32"/>
      <c r="AZ171" s="32"/>
      <c r="BA171" s="32"/>
      <c r="BB171" s="32"/>
      <c r="BC171" s="32"/>
      <c r="BD171" s="32"/>
      <c r="BE171" s="32"/>
      <c r="BF171" s="32"/>
      <c r="BG171" s="33"/>
      <c r="BH171" s="34"/>
      <c r="BI171" s="35"/>
      <c r="BJ171" s="36"/>
    </row>
    <row r="172" spans="1:62" hidden="1" x14ac:dyDescent="0.2">
      <c r="A172" s="30"/>
      <c r="B172" s="31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F172" s="32"/>
      <c r="AG172" s="32"/>
      <c r="AH172" s="32"/>
      <c r="AI172" s="32"/>
      <c r="AJ172" s="32"/>
      <c r="AK172" s="32"/>
      <c r="AL172" s="32"/>
      <c r="AM172" s="32"/>
      <c r="AN172" s="32"/>
      <c r="AO172" s="32"/>
      <c r="AP172" s="32"/>
      <c r="AQ172" s="32"/>
      <c r="AR172" s="32"/>
      <c r="AS172" s="32"/>
      <c r="AT172" s="32"/>
      <c r="AU172" s="32"/>
      <c r="AV172" s="32"/>
      <c r="AW172" s="32"/>
      <c r="AX172" s="32"/>
      <c r="AY172" s="32"/>
      <c r="AZ172" s="32"/>
      <c r="BA172" s="32"/>
      <c r="BB172" s="32"/>
      <c r="BC172" s="32"/>
      <c r="BD172" s="32"/>
      <c r="BE172" s="32"/>
      <c r="BF172" s="32"/>
      <c r="BG172" s="33"/>
      <c r="BH172" s="34"/>
      <c r="BI172" s="35"/>
      <c r="BJ172" s="36"/>
    </row>
    <row r="173" spans="1:62" ht="13.5" customHeight="1" thickBot="1" x14ac:dyDescent="0.25">
      <c r="A173" s="44"/>
      <c r="B173" s="45"/>
      <c r="C173" s="46" t="str">
        <f xml:space="preserve"> IF(ISBLANK($A$3),"", CONCATENATE(TEXT(#REF!/$B$3,"0,00"), " ", $A$3))</f>
        <v/>
      </c>
      <c r="D173" s="46"/>
      <c r="E173" s="46"/>
      <c r="F173" s="47"/>
      <c r="G173" s="46" t="str">
        <f xml:space="preserve"> IF(ISBLANK($A$3),"", CONCATENATE(TEXT(#REF!/$B$3,"0,00"), " ", $A$3))</f>
        <v/>
      </c>
      <c r="H173" s="46"/>
      <c r="I173" s="46"/>
      <c r="J173" s="47"/>
      <c r="K173" s="46" t="str">
        <f xml:space="preserve"> IF(ISBLANK($A$3),"", CONCATENATE(TEXT(#REF!/$B$3,"0,00"), " ", $A$3))</f>
        <v/>
      </c>
      <c r="L173" s="46"/>
      <c r="M173" s="46"/>
      <c r="N173" s="47"/>
      <c r="O173" s="46" t="str">
        <f xml:space="preserve"> IF(ISBLANK($A$3),"", CONCATENATE(TEXT(#REF!/$B$3,"0,00"), " ", $A$3))</f>
        <v/>
      </c>
      <c r="P173" s="46"/>
      <c r="Q173" s="46"/>
      <c r="R173" s="47"/>
      <c r="S173" s="46" t="str">
        <f xml:space="preserve"> IF(ISBLANK($A$3),"", CONCATENATE(TEXT(#REF!/$B$3,"0,00"), " ", $A$3))</f>
        <v/>
      </c>
      <c r="T173" s="46"/>
      <c r="U173" s="46"/>
      <c r="V173" s="47"/>
      <c r="W173" s="46" t="str">
        <f xml:space="preserve"> IF(ISBLANK($A$3),"", CONCATENATE(TEXT(#REF!/$B$3,"0,00"), " ", $A$3))</f>
        <v/>
      </c>
      <c r="X173" s="46"/>
      <c r="Y173" s="46"/>
      <c r="Z173" s="47"/>
      <c r="AA173" s="46" t="str">
        <f xml:space="preserve"> IF(ISBLANK($A$3),"", CONCATENATE(TEXT(#REF!/$B$3,"0,00"), " ", $A$3))</f>
        <v/>
      </c>
      <c r="AB173" s="46"/>
      <c r="AC173" s="46"/>
      <c r="AD173" s="47"/>
      <c r="AE173" s="46" t="str">
        <f xml:space="preserve"> IF(ISBLANK($A$3),"", CONCATENATE(TEXT(#REF!/$B$3,"0,00"), " ", $A$3))</f>
        <v/>
      </c>
      <c r="AF173" s="46"/>
      <c r="AG173" s="46"/>
      <c r="AH173" s="47"/>
      <c r="AI173" s="46" t="str">
        <f xml:space="preserve"> IF(ISBLANK($A$3),"", CONCATENATE(TEXT(#REF!/$B$3,"0,00"), " ", $A$3))</f>
        <v/>
      </c>
      <c r="AJ173" s="46"/>
      <c r="AK173" s="46"/>
      <c r="AL173" s="47"/>
      <c r="AM173" s="46" t="str">
        <f xml:space="preserve"> IF(ISBLANK($A$3),"", CONCATENATE(TEXT(#REF!/$B$3,"0,00"), " ", $A$3))</f>
        <v/>
      </c>
      <c r="AN173" s="46"/>
      <c r="AO173" s="46"/>
      <c r="AP173" s="47"/>
      <c r="AQ173" s="46" t="str">
        <f xml:space="preserve"> IF(ISBLANK($A$3),"", CONCATENATE(TEXT(#REF!/$B$3,"0,00"), " ", $A$3))</f>
        <v/>
      </c>
      <c r="AR173" s="46"/>
      <c r="AS173" s="46"/>
      <c r="AT173" s="47"/>
      <c r="AU173" s="46" t="str">
        <f xml:space="preserve"> IF(ISBLANK($A$3),"", CONCATENATE(TEXT(#REF!/$B$3,"0,00"), " ", $A$3))</f>
        <v/>
      </c>
      <c r="AV173" s="46"/>
      <c r="AW173" s="46"/>
      <c r="AX173" s="47"/>
      <c r="AY173" s="46" t="str">
        <f xml:space="preserve"> IF(ISBLANK($A$3),"", CONCATENATE(TEXT(#REF!/$B$3,"0,00"), " ", $A$3))</f>
        <v/>
      </c>
      <c r="AZ173" s="46"/>
      <c r="BA173" s="46"/>
      <c r="BB173" s="47"/>
      <c r="BC173" s="46" t="str">
        <f xml:space="preserve"> IF(ISBLANK($A$3),"", CONCATENATE(TEXT(#REF!/$B$3,"0,00"), " ", $A$3))</f>
        <v/>
      </c>
      <c r="BD173" s="46"/>
      <c r="BE173" s="46"/>
      <c r="BF173" s="47"/>
      <c r="BG173" s="48" t="str">
        <f xml:space="preserve"> IF(ISBLANK($A$3),"", CONCATENATE(TEXT(#REF!/$B$3,"0,00"), " ", $A$3))</f>
        <v/>
      </c>
      <c r="BH173" s="35"/>
      <c r="BI173" s="35"/>
      <c r="BJ173" s="49"/>
    </row>
    <row r="174" spans="1:62" ht="13.5" customHeight="1" thickBot="1" x14ac:dyDescent="0.25">
      <c r="A174" s="1"/>
      <c r="B174" s="1"/>
      <c r="C174" s="2"/>
      <c r="D174" s="2"/>
      <c r="G174" s="2"/>
      <c r="H174" s="2"/>
      <c r="K174" s="2"/>
      <c r="L174" s="2"/>
      <c r="O174" s="2"/>
      <c r="P174" s="2"/>
      <c r="S174" s="2"/>
      <c r="T174" s="2"/>
      <c r="W174" s="2"/>
      <c r="X174" s="2"/>
      <c r="AA174" s="2"/>
      <c r="AB174" s="2"/>
      <c r="AE174" s="2"/>
      <c r="AF174" s="2"/>
      <c r="AI174" s="2"/>
      <c r="AJ174" s="2"/>
      <c r="AM174" s="2"/>
      <c r="AN174" s="2"/>
      <c r="AQ174" s="2"/>
      <c r="AR174" s="2"/>
      <c r="AU174" s="2"/>
      <c r="AV174" s="2"/>
      <c r="AY174" s="2"/>
      <c r="AZ174" s="2"/>
      <c r="BC174" s="2"/>
      <c r="BD174" s="2"/>
      <c r="BG174" s="1"/>
      <c r="BH174" s="1"/>
      <c r="BI174" s="1"/>
      <c r="BJ174" s="1"/>
    </row>
    <row r="175" spans="1:62" ht="27" customHeight="1" thickBot="1" x14ac:dyDescent="0.25">
      <c r="A175" s="14" t="s">
        <v>7</v>
      </c>
      <c r="B175" s="15" t="s">
        <v>8</v>
      </c>
      <c r="C175" s="15" t="s">
        <v>17</v>
      </c>
      <c r="D175" s="15" t="s">
        <v>11</v>
      </c>
      <c r="E175" s="15"/>
      <c r="F175" s="15"/>
      <c r="G175" s="15" t="s">
        <v>18</v>
      </c>
      <c r="H175" s="15" t="s">
        <v>11</v>
      </c>
      <c r="I175" s="15"/>
      <c r="J175" s="15"/>
      <c r="K175" s="15" t="s">
        <v>19</v>
      </c>
      <c r="L175" s="15" t="s">
        <v>11</v>
      </c>
      <c r="M175" s="15"/>
      <c r="N175" s="15"/>
      <c r="O175" s="15" t="s">
        <v>20</v>
      </c>
      <c r="P175" s="15" t="s">
        <v>11</v>
      </c>
      <c r="Q175" s="15"/>
      <c r="R175" s="15"/>
      <c r="S175" s="15" t="s">
        <v>21</v>
      </c>
      <c r="T175" s="15" t="s">
        <v>11</v>
      </c>
      <c r="U175" s="15"/>
      <c r="V175" s="15"/>
      <c r="W175" s="15" t="s">
        <v>22</v>
      </c>
      <c r="X175" s="15" t="s">
        <v>11</v>
      </c>
      <c r="Y175" s="15"/>
      <c r="Z175" s="15"/>
      <c r="AA175" s="15" t="s">
        <v>16</v>
      </c>
      <c r="AB175" s="15" t="s">
        <v>11</v>
      </c>
      <c r="AC175" s="15"/>
      <c r="AD175" s="15"/>
      <c r="AE175" s="15" t="s">
        <v>23</v>
      </c>
      <c r="AF175" s="15" t="s">
        <v>11</v>
      </c>
      <c r="AG175" s="15"/>
      <c r="AH175" s="15"/>
      <c r="AI175" s="15" t="s">
        <v>24</v>
      </c>
      <c r="AJ175" s="15" t="s">
        <v>11</v>
      </c>
      <c r="AK175" s="15"/>
      <c r="AL175" s="15"/>
      <c r="AM175" s="15" t="s">
        <v>25</v>
      </c>
      <c r="AN175" s="15" t="s">
        <v>11</v>
      </c>
      <c r="AO175" s="15"/>
      <c r="AP175" s="15"/>
      <c r="AQ175" s="15" t="s">
        <v>26</v>
      </c>
      <c r="AR175" s="15" t="s">
        <v>11</v>
      </c>
      <c r="AS175" s="15"/>
      <c r="AT175" s="15"/>
      <c r="AU175" s="15" t="s">
        <v>27</v>
      </c>
      <c r="AV175" s="15" t="s">
        <v>11</v>
      </c>
      <c r="AW175" s="15"/>
      <c r="AX175" s="15"/>
      <c r="AY175" s="15" t="s">
        <v>17</v>
      </c>
      <c r="AZ175" s="15" t="s">
        <v>11</v>
      </c>
      <c r="BA175" s="15"/>
      <c r="BB175" s="15"/>
      <c r="BC175" s="15" t="s">
        <v>18</v>
      </c>
      <c r="BD175" s="15" t="s">
        <v>11</v>
      </c>
      <c r="BE175" s="15"/>
      <c r="BF175" s="15"/>
      <c r="BG175" s="16" t="s">
        <v>9</v>
      </c>
      <c r="BH175" s="17"/>
      <c r="BI175" s="17"/>
      <c r="BJ175" s="18" t="s">
        <v>10</v>
      </c>
    </row>
    <row r="176" spans="1:62" ht="15.75" customHeight="1" thickBot="1" x14ac:dyDescent="0.25">
      <c r="A176" s="19" t="s">
        <v>29</v>
      </c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  <c r="AN176" s="20"/>
      <c r="AO176" s="20"/>
      <c r="AP176" s="20"/>
      <c r="AQ176" s="20"/>
      <c r="AR176" s="20"/>
      <c r="AS176" s="20"/>
      <c r="AT176" s="20"/>
      <c r="AU176" s="20"/>
      <c r="AV176" s="20"/>
      <c r="AW176" s="20"/>
      <c r="AX176" s="20"/>
      <c r="AY176" s="20"/>
      <c r="AZ176" s="20"/>
      <c r="BA176" s="20"/>
      <c r="BB176" s="20"/>
      <c r="BC176" s="20"/>
      <c r="BD176" s="20"/>
      <c r="BE176" s="20"/>
      <c r="BF176" s="20"/>
      <c r="BG176" s="20"/>
      <c r="BH176" s="21"/>
      <c r="BI176" s="21"/>
      <c r="BJ176" s="22"/>
    </row>
    <row r="177" spans="1:62" ht="12.75" customHeight="1" x14ac:dyDescent="0.2">
      <c r="A177" s="37" t="s">
        <v>162</v>
      </c>
      <c r="B177" s="38"/>
      <c r="C177" s="52">
        <f>SUM(Лист1!E158:E176)-SUM(Лист1!F158:F176)</f>
        <v>0</v>
      </c>
      <c r="D177" s="52"/>
      <c r="E177" s="39"/>
      <c r="F177" s="40"/>
      <c r="G177" s="25">
        <v>19068.32</v>
      </c>
      <c r="H177" s="25"/>
      <c r="I177" s="25"/>
      <c r="J177" s="25"/>
      <c r="K177" s="25">
        <v>23608.38</v>
      </c>
      <c r="L177" s="25"/>
      <c r="M177" s="25"/>
      <c r="N177" s="25"/>
      <c r="O177" s="25">
        <v>50627.839999999997</v>
      </c>
      <c r="P177" s="25"/>
      <c r="Q177" s="25">
        <v>6245.6</v>
      </c>
      <c r="R177" s="25"/>
      <c r="S177" s="25">
        <v>32271.22</v>
      </c>
      <c r="T177" s="52"/>
      <c r="U177" s="39"/>
      <c r="V177" s="40"/>
      <c r="W177" s="52">
        <f>SUM(Лист1!Y158:Y176)-SUM(Лист1!Z158:Z176)</f>
        <v>0</v>
      </c>
      <c r="X177" s="52"/>
      <c r="Y177" s="39"/>
      <c r="Z177" s="40"/>
      <c r="AA177" s="52">
        <f>SUM(Лист1!AC158:AC176)-SUM(Лист1!AD158:AD176)</f>
        <v>0</v>
      </c>
      <c r="AB177" s="52"/>
      <c r="AC177" s="39"/>
      <c r="AD177" s="40"/>
      <c r="AE177" s="52">
        <f>SUM(Лист1!AG158:AG176)-SUM(Лист1!AH158:AH176)</f>
        <v>0</v>
      </c>
      <c r="AF177" s="52"/>
      <c r="AG177" s="39"/>
      <c r="AH177" s="40"/>
      <c r="AI177" s="52">
        <f>SUM(Лист1!AK158:AK176)-SUM(Лист1!AL158:AL176)</f>
        <v>0</v>
      </c>
      <c r="AJ177" s="52"/>
      <c r="AK177" s="39"/>
      <c r="AL177" s="40"/>
      <c r="AM177" s="52">
        <f>SUM(Лист1!AO158:AO176)-SUM(Лист1!AP158:AP176)</f>
        <v>0</v>
      </c>
      <c r="AN177" s="52"/>
      <c r="AO177" s="39"/>
      <c r="AP177" s="40"/>
      <c r="AQ177" s="52">
        <f>SUM(Лист1!AS158:AS176)-SUM(Лист1!AT158:AT176)</f>
        <v>0</v>
      </c>
      <c r="AR177" s="52"/>
      <c r="AS177" s="39"/>
      <c r="AT177" s="40"/>
      <c r="AU177" s="52">
        <f>SUM(Лист1!AW158:AW176)-SUM(Лист1!AX158:AX176)</f>
        <v>0</v>
      </c>
      <c r="AV177" s="52"/>
      <c r="AW177" s="39"/>
      <c r="AX177" s="40"/>
      <c r="AY177" s="52">
        <f>SUM(Лист1!BA158:BA176)-SUM(Лист1!BB158:BB176)</f>
        <v>0</v>
      </c>
      <c r="AZ177" s="52"/>
      <c r="BA177" s="39"/>
      <c r="BB177" s="40"/>
      <c r="BC177" s="52">
        <f>SUM(Лист1!BE158:BE176)-SUM(Лист1!BF158:BF176)</f>
        <v>0</v>
      </c>
      <c r="BD177" s="52"/>
      <c r="BE177" s="39"/>
      <c r="BF177" s="40"/>
      <c r="BG177" s="51">
        <v>125575.76</v>
      </c>
      <c r="BH177" s="35"/>
      <c r="BI177" s="35"/>
      <c r="BJ177" s="42"/>
    </row>
    <row r="178" spans="1:62" ht="13.5" customHeight="1" thickBot="1" x14ac:dyDescent="0.25">
      <c r="A178" s="53"/>
      <c r="B178" s="45"/>
      <c r="C178" s="46" t="str">
        <f xml:space="preserve"> IF(ISBLANK($A$3),"", CONCATENATE(TEXT(C177/$B$3,"0,00"), " ", $A$3))</f>
        <v/>
      </c>
      <c r="D178" s="46"/>
      <c r="E178" s="46"/>
      <c r="F178" s="47"/>
      <c r="G178" s="46" t="str">
        <f xml:space="preserve"> IF(ISBLANK($A$3),"", CONCATENATE(TEXT(G177/$B$3,"0,00"), " ", $A$3))</f>
        <v/>
      </c>
      <c r="H178" s="46"/>
      <c r="I178" s="46"/>
      <c r="J178" s="47"/>
      <c r="K178" s="46" t="str">
        <f xml:space="preserve"> IF(ISBLANK($A$3),"", CONCATENATE(TEXT(K177/$B$3,"0,00"), " ", $A$3))</f>
        <v/>
      </c>
      <c r="L178" s="46"/>
      <c r="M178" s="46"/>
      <c r="N178" s="47"/>
      <c r="O178" s="46" t="str">
        <f xml:space="preserve"> IF(ISBLANK($A$3),"", CONCATENATE(TEXT(O177/$B$3,"0,00"), " ", $A$3))</f>
        <v/>
      </c>
      <c r="P178" s="46"/>
      <c r="Q178" s="46"/>
      <c r="R178" s="47"/>
      <c r="S178" s="46" t="str">
        <f xml:space="preserve"> IF(ISBLANK($A$3),"", CONCATENATE(TEXT(S177/$B$3,"0,00"), " ", $A$3))</f>
        <v/>
      </c>
      <c r="T178" s="46"/>
      <c r="U178" s="46"/>
      <c r="V178" s="47"/>
      <c r="W178" s="46" t="str">
        <f xml:space="preserve"> IF(ISBLANK($A$3),"", CONCATENATE(TEXT(W177/$B$3,"0,00"), " ", $A$3))</f>
        <v/>
      </c>
      <c r="X178" s="46"/>
      <c r="Y178" s="46"/>
      <c r="Z178" s="47"/>
      <c r="AA178" s="46" t="str">
        <f xml:space="preserve"> IF(ISBLANK($A$3),"", CONCATENATE(TEXT(AA177/$B$3,"0,00"), " ", $A$3))</f>
        <v/>
      </c>
      <c r="AB178" s="46"/>
      <c r="AC178" s="46"/>
      <c r="AD178" s="47"/>
      <c r="AE178" s="46" t="str">
        <f xml:space="preserve"> IF(ISBLANK($A$3),"", CONCATENATE(TEXT(AE177/$B$3,"0,00"), " ", $A$3))</f>
        <v/>
      </c>
      <c r="AF178" s="46"/>
      <c r="AG178" s="46"/>
      <c r="AH178" s="47"/>
      <c r="AI178" s="46" t="str">
        <f xml:space="preserve"> IF(ISBLANK($A$3),"", CONCATENATE(TEXT(AI177/$B$3,"0,00"), " ", $A$3))</f>
        <v/>
      </c>
      <c r="AJ178" s="46"/>
      <c r="AK178" s="46"/>
      <c r="AL178" s="47"/>
      <c r="AM178" s="46" t="str">
        <f xml:space="preserve"> IF(ISBLANK($A$3),"", CONCATENATE(TEXT(AM177/$B$3,"0,00"), " ", $A$3))</f>
        <v/>
      </c>
      <c r="AN178" s="46"/>
      <c r="AO178" s="46"/>
      <c r="AP178" s="47"/>
      <c r="AQ178" s="46" t="str">
        <f xml:space="preserve"> IF(ISBLANK($A$3),"", CONCATENATE(TEXT(AQ177/$B$3,"0,00"), " ", $A$3))</f>
        <v/>
      </c>
      <c r="AR178" s="46"/>
      <c r="AS178" s="46"/>
      <c r="AT178" s="47"/>
      <c r="AU178" s="46" t="str">
        <f xml:space="preserve"> IF(ISBLANK($A$3),"", CONCATENATE(TEXT(AU177/$B$3,"0,00"), " ", $A$3))</f>
        <v/>
      </c>
      <c r="AV178" s="46"/>
      <c r="AW178" s="46"/>
      <c r="AX178" s="47"/>
      <c r="AY178" s="46" t="str">
        <f xml:space="preserve"> IF(ISBLANK($A$3),"", CONCATENATE(TEXT(AY177/$B$3,"0,00"), " ", $A$3))</f>
        <v/>
      </c>
      <c r="AZ178" s="46"/>
      <c r="BA178" s="46"/>
      <c r="BB178" s="47"/>
      <c r="BC178" s="46" t="str">
        <f xml:space="preserve"> IF(ISBLANK($A$3),"", CONCATENATE(TEXT(BC177/$B$3,"0,00"), " ", $A$3))</f>
        <v/>
      </c>
      <c r="BD178" s="46"/>
      <c r="BE178" s="46"/>
      <c r="BF178" s="47"/>
      <c r="BG178" s="48" t="str">
        <f xml:space="preserve"> IF(ISBLANK($A$3),"", CONCATENATE(TEXT(BG177/$B$3,"0,00"), " ", $A$3))</f>
        <v/>
      </c>
      <c r="BH178" s="35"/>
      <c r="BI178" s="35"/>
      <c r="BJ178" s="49"/>
    </row>
    <row r="179" spans="1:62" ht="12.75" customHeight="1" x14ac:dyDescent="0.2">
      <c r="A179" s="50" t="str">
        <f>CHAR(160)</f>
        <v> </v>
      </c>
      <c r="B179" s="50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  <c r="AA179" s="51"/>
      <c r="AB179" s="51"/>
      <c r="AC179" s="51"/>
      <c r="AD179" s="51"/>
      <c r="AE179" s="51"/>
      <c r="AF179" s="51"/>
      <c r="AG179" s="51"/>
      <c r="AH179" s="51"/>
      <c r="AI179" s="51"/>
      <c r="AJ179" s="51"/>
      <c r="AK179" s="51"/>
      <c r="AL179" s="51"/>
      <c r="AM179" s="51"/>
      <c r="AN179" s="51"/>
      <c r="AO179" s="51"/>
      <c r="AP179" s="51"/>
      <c r="AQ179" s="51"/>
      <c r="AR179" s="51"/>
      <c r="AS179" s="51"/>
      <c r="AT179" s="51"/>
      <c r="AU179" s="51"/>
      <c r="AV179" s="51"/>
      <c r="AW179" s="51"/>
      <c r="AX179" s="51"/>
      <c r="AY179" s="51"/>
      <c r="AZ179" s="51"/>
      <c r="BA179" s="51"/>
      <c r="BB179" s="51"/>
      <c r="BC179" s="51"/>
      <c r="BD179" s="51"/>
      <c r="BE179" s="51"/>
      <c r="BF179" s="51"/>
      <c r="BG179" s="51"/>
      <c r="BH179" s="35"/>
      <c r="BI179" s="35"/>
      <c r="BJ179" s="35"/>
    </row>
    <row r="180" spans="1:62" ht="12.75" customHeight="1" x14ac:dyDescent="0.2">
      <c r="A180" s="1"/>
      <c r="B180" s="4"/>
      <c r="C180" s="4"/>
      <c r="D180" s="4"/>
      <c r="G180" s="5"/>
      <c r="H180" s="5"/>
      <c r="I180" s="5"/>
      <c r="J180" s="1"/>
      <c r="M180" s="1"/>
    </row>
    <row r="181" spans="1:62" ht="15" customHeight="1" x14ac:dyDescent="0.25">
      <c r="A181" s="4"/>
      <c r="B181" s="7" t="s">
        <v>107</v>
      </c>
      <c r="C181" s="1"/>
      <c r="D181" s="1"/>
      <c r="G181" s="1"/>
      <c r="H181" s="1"/>
      <c r="I181" s="1"/>
      <c r="J181" s="1"/>
      <c r="M181" s="1"/>
      <c r="P181" s="8"/>
    </row>
    <row r="182" spans="1:62" ht="8.25" customHeight="1" x14ac:dyDescent="0.25">
      <c r="A182" s="4"/>
      <c r="B182" s="7"/>
      <c r="C182" s="1"/>
      <c r="D182" s="1"/>
      <c r="G182" s="1"/>
      <c r="H182" s="1"/>
      <c r="I182" s="1"/>
      <c r="J182" s="1"/>
      <c r="M182" s="1"/>
      <c r="P182" s="8"/>
    </row>
    <row r="183" spans="1:62" ht="12.75" customHeight="1" x14ac:dyDescent="0.2">
      <c r="A183" s="9" t="s">
        <v>108</v>
      </c>
      <c r="Q183" s="9"/>
      <c r="R183" s="9"/>
      <c r="S183" s="9"/>
    </row>
    <row r="184" spans="1:62" ht="12.75" customHeight="1" x14ac:dyDescent="0.2">
      <c r="A184" s="1" t="s">
        <v>102</v>
      </c>
      <c r="B184" s="10"/>
      <c r="C184" s="1"/>
      <c r="D184" s="1"/>
      <c r="G184" s="5"/>
      <c r="H184" s="5"/>
      <c r="I184" s="5"/>
      <c r="J184" s="1" t="s">
        <v>1</v>
      </c>
      <c r="M184" s="1"/>
      <c r="P184" s="11" t="s">
        <v>43</v>
      </c>
    </row>
    <row r="185" spans="1:62" ht="12.75" customHeight="1" x14ac:dyDescent="0.2">
      <c r="A185" s="10" t="s">
        <v>44</v>
      </c>
      <c r="B185" s="1"/>
      <c r="C185" s="1"/>
      <c r="D185" s="1"/>
      <c r="G185" s="5"/>
      <c r="H185" s="5"/>
      <c r="I185" s="5"/>
      <c r="J185" s="1" t="s">
        <v>2</v>
      </c>
      <c r="M185" s="1"/>
      <c r="P185" s="12">
        <v>25101</v>
      </c>
    </row>
    <row r="186" spans="1:62" ht="12.75" customHeight="1" x14ac:dyDescent="0.2">
      <c r="A186" s="1" t="s">
        <v>3</v>
      </c>
      <c r="B186" s="10" t="s">
        <v>15</v>
      </c>
      <c r="C186" s="1"/>
      <c r="D186" s="1"/>
      <c r="G186" s="5"/>
      <c r="H186" s="5"/>
      <c r="I186" s="5"/>
      <c r="J186" s="1" t="s">
        <v>4</v>
      </c>
      <c r="M186" s="1"/>
      <c r="P186" s="12">
        <v>44040</v>
      </c>
    </row>
    <row r="187" spans="1:62" ht="12.75" customHeight="1" x14ac:dyDescent="0.2">
      <c r="A187" s="1" t="s">
        <v>5</v>
      </c>
      <c r="B187" s="13">
        <v>0</v>
      </c>
      <c r="C187" s="1"/>
      <c r="D187" s="1"/>
      <c r="G187" s="5"/>
      <c r="H187" s="5"/>
      <c r="I187" s="5"/>
      <c r="J187" s="1" t="s">
        <v>6</v>
      </c>
      <c r="M187" s="1"/>
      <c r="P187" s="12">
        <v>45804</v>
      </c>
    </row>
    <row r="188" spans="1:62" ht="12.75" customHeight="1" x14ac:dyDescent="0.2">
      <c r="A188" s="4"/>
      <c r="B188" s="4"/>
      <c r="C188" s="1"/>
      <c r="D188" s="1"/>
      <c r="G188" s="5"/>
      <c r="H188" s="5"/>
      <c r="I188" s="5"/>
      <c r="J188" s="1"/>
      <c r="M188" s="1"/>
    </row>
    <row r="189" spans="1:62" ht="13.5" customHeight="1" thickBot="1" x14ac:dyDescent="0.25">
      <c r="A189" s="1"/>
      <c r="B189" s="1"/>
      <c r="C189" s="2"/>
      <c r="D189" s="2"/>
      <c r="G189" s="2"/>
      <c r="H189" s="2"/>
      <c r="K189" s="2"/>
      <c r="L189" s="2"/>
      <c r="O189" s="2"/>
      <c r="P189" s="2"/>
      <c r="S189" s="2"/>
      <c r="T189" s="2"/>
      <c r="W189" s="2"/>
      <c r="X189" s="2"/>
      <c r="AA189" s="2"/>
      <c r="AB189" s="2"/>
      <c r="AE189" s="2"/>
      <c r="AF189" s="2"/>
      <c r="AI189" s="2"/>
      <c r="AJ189" s="2"/>
      <c r="AM189" s="2"/>
      <c r="AN189" s="2"/>
      <c r="AQ189" s="2"/>
      <c r="AR189" s="2"/>
      <c r="AU189" s="2"/>
      <c r="AV189" s="2"/>
      <c r="AY189" s="2"/>
      <c r="AZ189" s="2"/>
      <c r="BC189" s="2"/>
      <c r="BD189" s="2"/>
      <c r="BG189" s="1"/>
      <c r="BH189" s="1"/>
      <c r="BI189" s="1"/>
      <c r="BJ189" s="1"/>
    </row>
    <row r="190" spans="1:62" ht="27" customHeight="1" thickBot="1" x14ac:dyDescent="0.25">
      <c r="A190" s="14" t="s">
        <v>7</v>
      </c>
      <c r="B190" s="15" t="s">
        <v>8</v>
      </c>
      <c r="C190" s="15" t="s">
        <v>17</v>
      </c>
      <c r="D190" s="15" t="s">
        <v>11</v>
      </c>
      <c r="E190" s="15"/>
      <c r="F190" s="15"/>
      <c r="G190" s="15" t="s">
        <v>18</v>
      </c>
      <c r="H190" s="15" t="s">
        <v>11</v>
      </c>
      <c r="I190" s="15"/>
      <c r="J190" s="15"/>
      <c r="K190" s="15" t="s">
        <v>19</v>
      </c>
      <c r="L190" s="15" t="s">
        <v>11</v>
      </c>
      <c r="M190" s="15"/>
      <c r="N190" s="15"/>
      <c r="O190" s="15" t="s">
        <v>20</v>
      </c>
      <c r="P190" s="15" t="s">
        <v>11</v>
      </c>
      <c r="Q190" s="15"/>
      <c r="R190" s="15"/>
      <c r="S190" s="15" t="s">
        <v>21</v>
      </c>
      <c r="T190" s="15" t="s">
        <v>11</v>
      </c>
      <c r="U190" s="15"/>
      <c r="V190" s="15"/>
      <c r="W190" s="15" t="s">
        <v>22</v>
      </c>
      <c r="X190" s="15" t="s">
        <v>11</v>
      </c>
      <c r="Y190" s="15"/>
      <c r="Z190" s="15"/>
      <c r="AA190" s="15" t="s">
        <v>16</v>
      </c>
      <c r="AB190" s="15" t="s">
        <v>11</v>
      </c>
      <c r="AC190" s="15"/>
      <c r="AD190" s="15"/>
      <c r="AE190" s="15" t="s">
        <v>23</v>
      </c>
      <c r="AF190" s="15" t="s">
        <v>11</v>
      </c>
      <c r="AG190" s="15"/>
      <c r="AH190" s="15"/>
      <c r="AI190" s="15" t="s">
        <v>24</v>
      </c>
      <c r="AJ190" s="15" t="s">
        <v>11</v>
      </c>
      <c r="AK190" s="15"/>
      <c r="AL190" s="15"/>
      <c r="AM190" s="15" t="s">
        <v>25</v>
      </c>
      <c r="AN190" s="15" t="s">
        <v>11</v>
      </c>
      <c r="AO190" s="15"/>
      <c r="AP190" s="15"/>
      <c r="AQ190" s="15" t="s">
        <v>26</v>
      </c>
      <c r="AR190" s="15" t="s">
        <v>11</v>
      </c>
      <c r="AS190" s="15"/>
      <c r="AT190" s="15"/>
      <c r="AU190" s="15" t="s">
        <v>27</v>
      </c>
      <c r="AV190" s="15" t="s">
        <v>11</v>
      </c>
      <c r="AW190" s="15"/>
      <c r="AX190" s="15"/>
      <c r="AY190" s="15" t="s">
        <v>17</v>
      </c>
      <c r="AZ190" s="15" t="s">
        <v>11</v>
      </c>
      <c r="BA190" s="15"/>
      <c r="BB190" s="15"/>
      <c r="BC190" s="15" t="s">
        <v>18</v>
      </c>
      <c r="BD190" s="15" t="s">
        <v>11</v>
      </c>
      <c r="BE190" s="15"/>
      <c r="BF190" s="15"/>
      <c r="BG190" s="16" t="s">
        <v>9</v>
      </c>
      <c r="BH190" s="17"/>
      <c r="BI190" s="17"/>
      <c r="BJ190" s="18" t="s">
        <v>10</v>
      </c>
    </row>
    <row r="191" spans="1:62" ht="15.75" customHeight="1" thickBot="1" x14ac:dyDescent="0.25">
      <c r="A191" s="19" t="s">
        <v>28</v>
      </c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20"/>
      <c r="AM191" s="20"/>
      <c r="AN191" s="20"/>
      <c r="AO191" s="20"/>
      <c r="AP191" s="20"/>
      <c r="AQ191" s="20"/>
      <c r="AR191" s="20"/>
      <c r="AS191" s="20"/>
      <c r="AT191" s="20"/>
      <c r="AU191" s="20"/>
      <c r="AV191" s="20"/>
      <c r="AW191" s="20"/>
      <c r="AX191" s="20"/>
      <c r="AY191" s="20"/>
      <c r="AZ191" s="20"/>
      <c r="BA191" s="20"/>
      <c r="BB191" s="20"/>
      <c r="BC191" s="20"/>
      <c r="BD191" s="20"/>
      <c r="BE191" s="20"/>
      <c r="BF191" s="20"/>
      <c r="BG191" s="20"/>
      <c r="BH191" s="21"/>
      <c r="BI191" s="21"/>
      <c r="BJ191" s="22"/>
    </row>
    <row r="192" spans="1:62" x14ac:dyDescent="0.2">
      <c r="A192" s="23"/>
      <c r="B192" s="24"/>
      <c r="C192" s="25">
        <v>31123</v>
      </c>
      <c r="D192" s="25"/>
      <c r="E192" s="25">
        <v>23710</v>
      </c>
      <c r="F192" s="25"/>
      <c r="G192" s="25">
        <v>34698.83</v>
      </c>
      <c r="H192" s="25"/>
      <c r="I192" s="25">
        <v>15411.5</v>
      </c>
      <c r="J192" s="25"/>
      <c r="K192" s="25">
        <v>23712.77</v>
      </c>
      <c r="L192" s="25"/>
      <c r="M192" s="25">
        <v>18064.759999999998</v>
      </c>
      <c r="N192" s="25"/>
      <c r="O192" s="25">
        <v>31532.54</v>
      </c>
      <c r="P192" s="25"/>
      <c r="Q192" s="25">
        <v>23710</v>
      </c>
      <c r="R192" s="25"/>
      <c r="S192" s="25">
        <v>58045.93</v>
      </c>
      <c r="T192" s="25"/>
      <c r="U192" s="25">
        <v>20476.82</v>
      </c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  <c r="AS192" s="25"/>
      <c r="AT192" s="25"/>
      <c r="AU192" s="25"/>
      <c r="AV192" s="25"/>
      <c r="AW192" s="25"/>
      <c r="AX192" s="25"/>
      <c r="AY192" s="25"/>
      <c r="AZ192" s="25"/>
      <c r="BA192" s="25"/>
      <c r="BB192" s="25"/>
      <c r="BC192" s="25"/>
      <c r="BD192" s="25"/>
      <c r="BE192" s="25"/>
      <c r="BF192" s="25"/>
      <c r="BG192" s="26">
        <v>179113.07</v>
      </c>
      <c r="BH192" s="27"/>
      <c r="BI192" s="28"/>
      <c r="BJ192" s="29"/>
    </row>
    <row r="193" spans="1:62" hidden="1" x14ac:dyDescent="0.2">
      <c r="A193" s="30"/>
      <c r="B193" s="31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  <c r="AA193" s="32"/>
      <c r="AB193" s="32"/>
      <c r="AC193" s="32"/>
      <c r="AD193" s="32"/>
      <c r="AE193" s="32"/>
      <c r="AF193" s="32"/>
      <c r="AG193" s="32"/>
      <c r="AH193" s="32"/>
      <c r="AI193" s="32"/>
      <c r="AJ193" s="32"/>
      <c r="AK193" s="32"/>
      <c r="AL193" s="32"/>
      <c r="AM193" s="32"/>
      <c r="AN193" s="32"/>
      <c r="AO193" s="32"/>
      <c r="AP193" s="32"/>
      <c r="AQ193" s="32"/>
      <c r="AR193" s="32"/>
      <c r="AS193" s="32"/>
      <c r="AT193" s="32"/>
      <c r="AU193" s="32"/>
      <c r="AV193" s="32"/>
      <c r="AW193" s="32"/>
      <c r="AX193" s="32"/>
      <c r="AY193" s="32"/>
      <c r="AZ193" s="32"/>
      <c r="BA193" s="32"/>
      <c r="BB193" s="32"/>
      <c r="BC193" s="32"/>
      <c r="BD193" s="32"/>
      <c r="BE193" s="32"/>
      <c r="BF193" s="32"/>
      <c r="BG193" s="33"/>
      <c r="BH193" s="34"/>
      <c r="BI193" s="35"/>
      <c r="BJ193" s="36"/>
    </row>
    <row r="194" spans="1:62" hidden="1" x14ac:dyDescent="0.2">
      <c r="A194" s="30"/>
      <c r="B194" s="31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  <c r="AA194" s="32"/>
      <c r="AB194" s="32"/>
      <c r="AC194" s="32"/>
      <c r="AD194" s="32"/>
      <c r="AE194" s="32"/>
      <c r="AF194" s="32"/>
      <c r="AG194" s="32"/>
      <c r="AH194" s="32"/>
      <c r="AI194" s="32"/>
      <c r="AJ194" s="32"/>
      <c r="AK194" s="32"/>
      <c r="AL194" s="32"/>
      <c r="AM194" s="32"/>
      <c r="AN194" s="32"/>
      <c r="AO194" s="32"/>
      <c r="AP194" s="32"/>
      <c r="AQ194" s="32"/>
      <c r="AR194" s="32"/>
      <c r="AS194" s="32"/>
      <c r="AT194" s="32"/>
      <c r="AU194" s="32"/>
      <c r="AV194" s="32"/>
      <c r="AW194" s="32"/>
      <c r="AX194" s="32"/>
      <c r="AY194" s="32"/>
      <c r="AZ194" s="32"/>
      <c r="BA194" s="32"/>
      <c r="BB194" s="32"/>
      <c r="BC194" s="32"/>
      <c r="BD194" s="32"/>
      <c r="BE194" s="32"/>
      <c r="BF194" s="32"/>
      <c r="BG194" s="33"/>
      <c r="BH194" s="34"/>
      <c r="BI194" s="35"/>
      <c r="BJ194" s="36"/>
    </row>
    <row r="195" spans="1:62" ht="13.5" customHeight="1" thickBot="1" x14ac:dyDescent="0.25">
      <c r="A195" s="44"/>
      <c r="B195" s="45"/>
      <c r="C195" s="46" t="str">
        <f xml:space="preserve"> IF(ISBLANK($A$3),"", CONCATENATE(TEXT(#REF!/$B$3,"0,00"), " ", $A$3))</f>
        <v/>
      </c>
      <c r="D195" s="46"/>
      <c r="E195" s="46"/>
      <c r="F195" s="47"/>
      <c r="G195" s="46" t="str">
        <f xml:space="preserve"> IF(ISBLANK($A$3),"", CONCATENATE(TEXT(#REF!/$B$3,"0,00"), " ", $A$3))</f>
        <v/>
      </c>
      <c r="H195" s="46"/>
      <c r="I195" s="46"/>
      <c r="J195" s="47"/>
      <c r="K195" s="46" t="str">
        <f xml:space="preserve"> IF(ISBLANK($A$3),"", CONCATENATE(TEXT(#REF!/$B$3,"0,00"), " ", $A$3))</f>
        <v/>
      </c>
      <c r="L195" s="46"/>
      <c r="M195" s="46"/>
      <c r="N195" s="47"/>
      <c r="O195" s="46" t="str">
        <f xml:space="preserve"> IF(ISBLANK($A$3),"", CONCATENATE(TEXT(#REF!/$B$3,"0,00"), " ", $A$3))</f>
        <v/>
      </c>
      <c r="P195" s="46"/>
      <c r="Q195" s="46"/>
      <c r="R195" s="47"/>
      <c r="S195" s="46" t="str">
        <f xml:space="preserve"> IF(ISBLANK($A$3),"", CONCATENATE(TEXT(#REF!/$B$3,"0,00"), " ", $A$3))</f>
        <v/>
      </c>
      <c r="T195" s="46"/>
      <c r="U195" s="46"/>
      <c r="V195" s="47"/>
      <c r="W195" s="46" t="str">
        <f xml:space="preserve"> IF(ISBLANK($A$3),"", CONCATENATE(TEXT(#REF!/$B$3,"0,00"), " ", $A$3))</f>
        <v/>
      </c>
      <c r="X195" s="46"/>
      <c r="Y195" s="46"/>
      <c r="Z195" s="47"/>
      <c r="AA195" s="46" t="str">
        <f xml:space="preserve"> IF(ISBLANK($A$3),"", CONCATENATE(TEXT(#REF!/$B$3,"0,00"), " ", $A$3))</f>
        <v/>
      </c>
      <c r="AB195" s="46"/>
      <c r="AC195" s="46"/>
      <c r="AD195" s="47"/>
      <c r="AE195" s="46" t="str">
        <f xml:space="preserve"> IF(ISBLANK($A$3),"", CONCATENATE(TEXT(#REF!/$B$3,"0,00"), " ", $A$3))</f>
        <v/>
      </c>
      <c r="AF195" s="46"/>
      <c r="AG195" s="46"/>
      <c r="AH195" s="47"/>
      <c r="AI195" s="46" t="str">
        <f xml:space="preserve"> IF(ISBLANK($A$3),"", CONCATENATE(TEXT(#REF!/$B$3,"0,00"), " ", $A$3))</f>
        <v/>
      </c>
      <c r="AJ195" s="46"/>
      <c r="AK195" s="46"/>
      <c r="AL195" s="47"/>
      <c r="AM195" s="46" t="str">
        <f xml:space="preserve"> IF(ISBLANK($A$3),"", CONCATENATE(TEXT(#REF!/$B$3,"0,00"), " ", $A$3))</f>
        <v/>
      </c>
      <c r="AN195" s="46"/>
      <c r="AO195" s="46"/>
      <c r="AP195" s="47"/>
      <c r="AQ195" s="46" t="str">
        <f xml:space="preserve"> IF(ISBLANK($A$3),"", CONCATENATE(TEXT(#REF!/$B$3,"0,00"), " ", $A$3))</f>
        <v/>
      </c>
      <c r="AR195" s="46"/>
      <c r="AS195" s="46"/>
      <c r="AT195" s="47"/>
      <c r="AU195" s="46" t="str">
        <f xml:space="preserve"> IF(ISBLANK($A$3),"", CONCATENATE(TEXT(#REF!/$B$3,"0,00"), " ", $A$3))</f>
        <v/>
      </c>
      <c r="AV195" s="46"/>
      <c r="AW195" s="46"/>
      <c r="AX195" s="47"/>
      <c r="AY195" s="46" t="str">
        <f xml:space="preserve"> IF(ISBLANK($A$3),"", CONCATENATE(TEXT(#REF!/$B$3,"0,00"), " ", $A$3))</f>
        <v/>
      </c>
      <c r="AZ195" s="46"/>
      <c r="BA195" s="46"/>
      <c r="BB195" s="47"/>
      <c r="BC195" s="46" t="str">
        <f xml:space="preserve"> IF(ISBLANK($A$3),"", CONCATENATE(TEXT(#REF!/$B$3,"0,00"), " ", $A$3))</f>
        <v/>
      </c>
      <c r="BD195" s="46"/>
      <c r="BE195" s="46"/>
      <c r="BF195" s="47"/>
      <c r="BG195" s="48" t="str">
        <f xml:space="preserve"> IF(ISBLANK($A$3),"", CONCATENATE(TEXT(#REF!/$B$3,"0,00"), " ", $A$3))</f>
        <v/>
      </c>
      <c r="BH195" s="35"/>
      <c r="BI195" s="35"/>
      <c r="BJ195" s="49"/>
    </row>
    <row r="196" spans="1:62" ht="13.5" customHeight="1" thickBot="1" x14ac:dyDescent="0.25">
      <c r="A196" s="1"/>
      <c r="B196" s="1"/>
      <c r="C196" s="2"/>
      <c r="D196" s="2"/>
      <c r="G196" s="2"/>
      <c r="H196" s="2"/>
      <c r="K196" s="2"/>
      <c r="L196" s="2"/>
      <c r="O196" s="2"/>
      <c r="P196" s="2"/>
      <c r="S196" s="2"/>
      <c r="T196" s="2"/>
      <c r="W196" s="2"/>
      <c r="X196" s="2"/>
      <c r="AA196" s="2"/>
      <c r="AB196" s="2"/>
      <c r="AE196" s="2"/>
      <c r="AF196" s="2"/>
      <c r="AI196" s="2"/>
      <c r="AJ196" s="2"/>
      <c r="AM196" s="2"/>
      <c r="AN196" s="2"/>
      <c r="AQ196" s="2"/>
      <c r="AR196" s="2"/>
      <c r="AU196" s="2"/>
      <c r="AV196" s="2"/>
      <c r="AY196" s="2"/>
      <c r="AZ196" s="2"/>
      <c r="BC196" s="2"/>
      <c r="BD196" s="2"/>
      <c r="BG196" s="1"/>
      <c r="BH196" s="1"/>
      <c r="BI196" s="1"/>
      <c r="BJ196" s="1"/>
    </row>
    <row r="197" spans="1:62" ht="27" customHeight="1" thickBot="1" x14ac:dyDescent="0.25">
      <c r="A197" s="14" t="s">
        <v>7</v>
      </c>
      <c r="B197" s="15" t="s">
        <v>8</v>
      </c>
      <c r="C197" s="15" t="s">
        <v>17</v>
      </c>
      <c r="D197" s="15" t="s">
        <v>11</v>
      </c>
      <c r="E197" s="15"/>
      <c r="F197" s="15"/>
      <c r="G197" s="15" t="s">
        <v>18</v>
      </c>
      <c r="H197" s="15" t="s">
        <v>11</v>
      </c>
      <c r="I197" s="15"/>
      <c r="J197" s="15"/>
      <c r="K197" s="15" t="s">
        <v>19</v>
      </c>
      <c r="L197" s="15" t="s">
        <v>11</v>
      </c>
      <c r="M197" s="15"/>
      <c r="N197" s="15"/>
      <c r="O197" s="15" t="s">
        <v>20</v>
      </c>
      <c r="P197" s="15" t="s">
        <v>11</v>
      </c>
      <c r="Q197" s="15"/>
      <c r="R197" s="15"/>
      <c r="S197" s="15" t="s">
        <v>21</v>
      </c>
      <c r="T197" s="15" t="s">
        <v>11</v>
      </c>
      <c r="U197" s="15"/>
      <c r="V197" s="15"/>
      <c r="W197" s="15" t="s">
        <v>22</v>
      </c>
      <c r="X197" s="15" t="s">
        <v>11</v>
      </c>
      <c r="Y197" s="15"/>
      <c r="Z197" s="15"/>
      <c r="AA197" s="15" t="s">
        <v>16</v>
      </c>
      <c r="AB197" s="15" t="s">
        <v>11</v>
      </c>
      <c r="AC197" s="15"/>
      <c r="AD197" s="15"/>
      <c r="AE197" s="15" t="s">
        <v>23</v>
      </c>
      <c r="AF197" s="15" t="s">
        <v>11</v>
      </c>
      <c r="AG197" s="15"/>
      <c r="AH197" s="15"/>
      <c r="AI197" s="15" t="s">
        <v>24</v>
      </c>
      <c r="AJ197" s="15" t="s">
        <v>11</v>
      </c>
      <c r="AK197" s="15"/>
      <c r="AL197" s="15"/>
      <c r="AM197" s="15" t="s">
        <v>25</v>
      </c>
      <c r="AN197" s="15" t="s">
        <v>11</v>
      </c>
      <c r="AO197" s="15"/>
      <c r="AP197" s="15"/>
      <c r="AQ197" s="15" t="s">
        <v>26</v>
      </c>
      <c r="AR197" s="15" t="s">
        <v>11</v>
      </c>
      <c r="AS197" s="15"/>
      <c r="AT197" s="15"/>
      <c r="AU197" s="15" t="s">
        <v>27</v>
      </c>
      <c r="AV197" s="15" t="s">
        <v>11</v>
      </c>
      <c r="AW197" s="15"/>
      <c r="AX197" s="15"/>
      <c r="AY197" s="15" t="s">
        <v>17</v>
      </c>
      <c r="AZ197" s="15" t="s">
        <v>11</v>
      </c>
      <c r="BA197" s="15"/>
      <c r="BB197" s="15"/>
      <c r="BC197" s="15" t="s">
        <v>18</v>
      </c>
      <c r="BD197" s="15" t="s">
        <v>11</v>
      </c>
      <c r="BE197" s="15"/>
      <c r="BF197" s="15"/>
      <c r="BG197" s="16" t="s">
        <v>9</v>
      </c>
      <c r="BH197" s="17"/>
      <c r="BI197" s="17"/>
      <c r="BJ197" s="18" t="s">
        <v>10</v>
      </c>
    </row>
    <row r="198" spans="1:62" ht="15.75" customHeight="1" thickBot="1" x14ac:dyDescent="0.25">
      <c r="A198" s="19" t="s">
        <v>29</v>
      </c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  <c r="AM198" s="20"/>
      <c r="AN198" s="20"/>
      <c r="AO198" s="20"/>
      <c r="AP198" s="20"/>
      <c r="AQ198" s="20"/>
      <c r="AR198" s="20"/>
      <c r="AS198" s="20"/>
      <c r="AT198" s="20"/>
      <c r="AU198" s="20"/>
      <c r="AV198" s="20"/>
      <c r="AW198" s="20"/>
      <c r="AX198" s="20"/>
      <c r="AY198" s="20"/>
      <c r="AZ198" s="20"/>
      <c r="BA198" s="20"/>
      <c r="BB198" s="20"/>
      <c r="BC198" s="20"/>
      <c r="BD198" s="20"/>
      <c r="BE198" s="20"/>
      <c r="BF198" s="20"/>
      <c r="BG198" s="20"/>
      <c r="BH198" s="21"/>
      <c r="BI198" s="21"/>
      <c r="BJ198" s="22"/>
    </row>
    <row r="199" spans="1:62" ht="12.75" customHeight="1" x14ac:dyDescent="0.2">
      <c r="A199" s="37" t="s">
        <v>162</v>
      </c>
      <c r="B199" s="38"/>
      <c r="C199" s="25">
        <v>31123</v>
      </c>
      <c r="D199" s="25"/>
      <c r="E199" s="25">
        <v>23710</v>
      </c>
      <c r="F199" s="25"/>
      <c r="G199" s="25">
        <v>34698.83</v>
      </c>
      <c r="H199" s="25"/>
      <c r="I199" s="25">
        <v>15411.5</v>
      </c>
      <c r="J199" s="25"/>
      <c r="K199" s="25">
        <v>23712.77</v>
      </c>
      <c r="L199" s="25"/>
      <c r="M199" s="25">
        <v>18064.759999999998</v>
      </c>
      <c r="N199" s="25"/>
      <c r="O199" s="25">
        <v>31532.54</v>
      </c>
      <c r="P199" s="25"/>
      <c r="Q199" s="25">
        <v>23710</v>
      </c>
      <c r="R199" s="25"/>
      <c r="S199" s="25">
        <v>58045.93</v>
      </c>
      <c r="T199" s="52"/>
      <c r="U199" s="39"/>
      <c r="V199" s="40"/>
      <c r="W199" s="52">
        <f>SUM(Лист1!Y180:Y198)-SUM(Лист1!Z180:Z198)</f>
        <v>0</v>
      </c>
      <c r="X199" s="52"/>
      <c r="Y199" s="39"/>
      <c r="Z199" s="40"/>
      <c r="AA199" s="52">
        <f>SUM(Лист1!AC180:AC198)-SUM(Лист1!AD180:AD198)</f>
        <v>0</v>
      </c>
      <c r="AB199" s="52"/>
      <c r="AC199" s="39"/>
      <c r="AD199" s="40"/>
      <c r="AE199" s="52">
        <f>SUM(Лист1!AG180:AG198)-SUM(Лист1!AH180:AH198)</f>
        <v>0</v>
      </c>
      <c r="AF199" s="52"/>
      <c r="AG199" s="39"/>
      <c r="AH199" s="40"/>
      <c r="AI199" s="52">
        <f>SUM(Лист1!AK180:AK198)-SUM(Лист1!AL180:AL198)</f>
        <v>0</v>
      </c>
      <c r="AJ199" s="52"/>
      <c r="AK199" s="39"/>
      <c r="AL199" s="40"/>
      <c r="AM199" s="52">
        <f>SUM(Лист1!AO180:AO198)-SUM(Лист1!AP180:AP198)</f>
        <v>0</v>
      </c>
      <c r="AN199" s="52"/>
      <c r="AO199" s="39"/>
      <c r="AP199" s="40"/>
      <c r="AQ199" s="52">
        <f>SUM(Лист1!AS180:AS198)-SUM(Лист1!AT180:AT198)</f>
        <v>0</v>
      </c>
      <c r="AR199" s="52"/>
      <c r="AS199" s="39"/>
      <c r="AT199" s="40"/>
      <c r="AU199" s="52">
        <f>SUM(Лист1!AW180:AW198)-SUM(Лист1!AX180:AX198)</f>
        <v>0</v>
      </c>
      <c r="AV199" s="52"/>
      <c r="AW199" s="39"/>
      <c r="AX199" s="40"/>
      <c r="AY199" s="52">
        <f>SUM(Лист1!BA180:BA198)-SUM(Лист1!BB180:BB198)</f>
        <v>0</v>
      </c>
      <c r="AZ199" s="52"/>
      <c r="BA199" s="39"/>
      <c r="BB199" s="40"/>
      <c r="BC199" s="52">
        <f>SUM(Лист1!BE180:BE198)-SUM(Лист1!BF180:BF198)</f>
        <v>0</v>
      </c>
      <c r="BD199" s="52"/>
      <c r="BE199" s="39"/>
      <c r="BF199" s="40"/>
      <c r="BG199" s="51">
        <v>179113.07</v>
      </c>
      <c r="BH199" s="35"/>
      <c r="BI199" s="35"/>
      <c r="BJ199" s="42"/>
    </row>
    <row r="200" spans="1:62" ht="13.5" customHeight="1" thickBot="1" x14ac:dyDescent="0.25">
      <c r="A200" s="53"/>
      <c r="B200" s="45"/>
      <c r="C200" s="46" t="str">
        <f xml:space="preserve"> IF(ISBLANK($A$3),"", CONCATENATE(TEXT(C199/$B$3,"0,00"), " ", $A$3))</f>
        <v/>
      </c>
      <c r="D200" s="46"/>
      <c r="E200" s="46"/>
      <c r="F200" s="47"/>
      <c r="G200" s="46" t="str">
        <f xml:space="preserve"> IF(ISBLANK($A$3),"", CONCATENATE(TEXT(G199/$B$3,"0,00"), " ", $A$3))</f>
        <v/>
      </c>
      <c r="H200" s="46"/>
      <c r="I200" s="46"/>
      <c r="J200" s="47"/>
      <c r="K200" s="46" t="str">
        <f xml:space="preserve"> IF(ISBLANK($A$3),"", CONCATENATE(TEXT(K199/$B$3,"0,00"), " ", $A$3))</f>
        <v/>
      </c>
      <c r="L200" s="46"/>
      <c r="M200" s="46"/>
      <c r="N200" s="47"/>
      <c r="O200" s="46" t="str">
        <f xml:space="preserve"> IF(ISBLANK($A$3),"", CONCATENATE(TEXT(O199/$B$3,"0,00"), " ", $A$3))</f>
        <v/>
      </c>
      <c r="P200" s="46"/>
      <c r="Q200" s="46"/>
      <c r="R200" s="47"/>
      <c r="S200" s="46" t="str">
        <f xml:space="preserve"> IF(ISBLANK($A$3),"", CONCATENATE(TEXT(S199/$B$3,"0,00"), " ", $A$3))</f>
        <v/>
      </c>
      <c r="T200" s="46"/>
      <c r="U200" s="46"/>
      <c r="V200" s="47"/>
      <c r="W200" s="46" t="str">
        <f xml:space="preserve"> IF(ISBLANK($A$3),"", CONCATENATE(TEXT(W199/$B$3,"0,00"), " ", $A$3))</f>
        <v/>
      </c>
      <c r="X200" s="46"/>
      <c r="Y200" s="46"/>
      <c r="Z200" s="47"/>
      <c r="AA200" s="46" t="str">
        <f xml:space="preserve"> IF(ISBLANK($A$3),"", CONCATENATE(TEXT(AA199/$B$3,"0,00"), " ", $A$3))</f>
        <v/>
      </c>
      <c r="AB200" s="46"/>
      <c r="AC200" s="46"/>
      <c r="AD200" s="47"/>
      <c r="AE200" s="46" t="str">
        <f xml:space="preserve"> IF(ISBLANK($A$3),"", CONCATENATE(TEXT(AE199/$B$3,"0,00"), " ", $A$3))</f>
        <v/>
      </c>
      <c r="AF200" s="46"/>
      <c r="AG200" s="46"/>
      <c r="AH200" s="47"/>
      <c r="AI200" s="46" t="str">
        <f xml:space="preserve"> IF(ISBLANK($A$3),"", CONCATENATE(TEXT(AI199/$B$3,"0,00"), " ", $A$3))</f>
        <v/>
      </c>
      <c r="AJ200" s="46"/>
      <c r="AK200" s="46"/>
      <c r="AL200" s="47"/>
      <c r="AM200" s="46" t="str">
        <f xml:space="preserve"> IF(ISBLANK($A$3),"", CONCATENATE(TEXT(AM199/$B$3,"0,00"), " ", $A$3))</f>
        <v/>
      </c>
      <c r="AN200" s="46"/>
      <c r="AO200" s="46"/>
      <c r="AP200" s="47"/>
      <c r="AQ200" s="46" t="str">
        <f xml:space="preserve"> IF(ISBLANK($A$3),"", CONCATENATE(TEXT(AQ199/$B$3,"0,00"), " ", $A$3))</f>
        <v/>
      </c>
      <c r="AR200" s="46"/>
      <c r="AS200" s="46"/>
      <c r="AT200" s="47"/>
      <c r="AU200" s="46" t="str">
        <f xml:space="preserve"> IF(ISBLANK($A$3),"", CONCATENATE(TEXT(AU199/$B$3,"0,00"), " ", $A$3))</f>
        <v/>
      </c>
      <c r="AV200" s="46"/>
      <c r="AW200" s="46"/>
      <c r="AX200" s="47"/>
      <c r="AY200" s="46" t="str">
        <f xml:space="preserve"> IF(ISBLANK($A$3),"", CONCATENATE(TEXT(AY199/$B$3,"0,00"), " ", $A$3))</f>
        <v/>
      </c>
      <c r="AZ200" s="46"/>
      <c r="BA200" s="46"/>
      <c r="BB200" s="47"/>
      <c r="BC200" s="46" t="str">
        <f xml:space="preserve"> IF(ISBLANK($A$3),"", CONCATENATE(TEXT(BC199/$B$3,"0,00"), " ", $A$3))</f>
        <v/>
      </c>
      <c r="BD200" s="46"/>
      <c r="BE200" s="46"/>
      <c r="BF200" s="47"/>
      <c r="BG200" s="48" t="str">
        <f xml:space="preserve"> IF(ISBLANK($A$3),"", CONCATENATE(TEXT(BG199/$B$3,"0,00"), " ", $A$3))</f>
        <v/>
      </c>
      <c r="BH200" s="35"/>
      <c r="BI200" s="35"/>
      <c r="BJ200" s="49"/>
    </row>
    <row r="201" spans="1:62" ht="12.75" customHeight="1" x14ac:dyDescent="0.2">
      <c r="A201" s="50" t="str">
        <f>CHAR(160)</f>
        <v> </v>
      </c>
      <c r="B201" s="50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1"/>
      <c r="AN201" s="51"/>
      <c r="AO201" s="51"/>
      <c r="AP201" s="51"/>
      <c r="AQ201" s="51"/>
      <c r="AR201" s="51"/>
      <c r="AS201" s="51"/>
      <c r="AT201" s="51"/>
      <c r="AU201" s="51"/>
      <c r="AV201" s="51"/>
      <c r="AW201" s="51"/>
      <c r="AX201" s="51"/>
      <c r="AY201" s="51"/>
      <c r="AZ201" s="51"/>
      <c r="BA201" s="51"/>
      <c r="BB201" s="51"/>
      <c r="BC201" s="51"/>
      <c r="BD201" s="51"/>
      <c r="BE201" s="51"/>
      <c r="BF201" s="51"/>
      <c r="BG201" s="51"/>
      <c r="BH201" s="35"/>
      <c r="BI201" s="35"/>
      <c r="BJ201" s="35"/>
    </row>
    <row r="202" spans="1:62" ht="12.75" customHeight="1" x14ac:dyDescent="0.2">
      <c r="A202" s="1"/>
      <c r="B202" s="4"/>
      <c r="C202" s="4"/>
      <c r="D202" s="4"/>
      <c r="G202" s="5"/>
      <c r="H202" s="5"/>
      <c r="I202" s="5"/>
      <c r="J202" s="1"/>
      <c r="M202" s="1"/>
    </row>
    <row r="203" spans="1:62" ht="15" customHeight="1" x14ac:dyDescent="0.25">
      <c r="A203" s="4"/>
      <c r="B203" s="7" t="s">
        <v>109</v>
      </c>
      <c r="C203" s="1"/>
      <c r="D203" s="1"/>
      <c r="G203" s="1"/>
      <c r="H203" s="1"/>
      <c r="I203" s="1"/>
      <c r="J203" s="1"/>
      <c r="M203" s="1"/>
      <c r="P203" s="8"/>
    </row>
    <row r="204" spans="1:62" ht="8.25" customHeight="1" x14ac:dyDescent="0.25">
      <c r="A204" s="4"/>
      <c r="B204" s="7"/>
      <c r="C204" s="1"/>
      <c r="D204" s="1"/>
      <c r="G204" s="1"/>
      <c r="H204" s="1"/>
      <c r="I204" s="1"/>
      <c r="J204" s="1"/>
      <c r="M204" s="1"/>
      <c r="P204" s="8"/>
    </row>
    <row r="205" spans="1:62" ht="12.75" customHeight="1" x14ac:dyDescent="0.2">
      <c r="A205" s="9" t="s">
        <v>110</v>
      </c>
      <c r="Q205" s="9"/>
      <c r="R205" s="9"/>
      <c r="S205" s="9"/>
    </row>
    <row r="206" spans="1:62" ht="12.75" customHeight="1" x14ac:dyDescent="0.2">
      <c r="A206" s="1" t="s">
        <v>102</v>
      </c>
      <c r="B206" s="10"/>
      <c r="C206" s="1"/>
      <c r="D206" s="1"/>
      <c r="G206" s="5"/>
      <c r="H206" s="5"/>
      <c r="I206" s="5"/>
      <c r="J206" s="1" t="s">
        <v>1</v>
      </c>
      <c r="M206" s="1"/>
      <c r="P206" s="11" t="s">
        <v>45</v>
      </c>
    </row>
    <row r="207" spans="1:62" ht="12.75" customHeight="1" x14ac:dyDescent="0.2">
      <c r="A207" s="10" t="s">
        <v>46</v>
      </c>
      <c r="B207" s="1"/>
      <c r="C207" s="1"/>
      <c r="D207" s="1"/>
      <c r="G207" s="5"/>
      <c r="H207" s="5"/>
      <c r="I207" s="5"/>
      <c r="J207" s="1" t="s">
        <v>2</v>
      </c>
      <c r="M207" s="1"/>
      <c r="P207" s="12"/>
    </row>
    <row r="208" spans="1:62" ht="12.75" customHeight="1" x14ac:dyDescent="0.2">
      <c r="A208" s="1" t="s">
        <v>3</v>
      </c>
      <c r="B208" s="10" t="s">
        <v>15</v>
      </c>
      <c r="C208" s="1"/>
      <c r="D208" s="1"/>
      <c r="G208" s="5"/>
      <c r="H208" s="5"/>
      <c r="I208" s="5"/>
      <c r="J208" s="1" t="s">
        <v>4</v>
      </c>
      <c r="M208" s="1"/>
      <c r="P208" s="12">
        <v>44040</v>
      </c>
    </row>
    <row r="209" spans="1:62" ht="12.75" customHeight="1" x14ac:dyDescent="0.2">
      <c r="A209" s="1" t="s">
        <v>5</v>
      </c>
      <c r="B209" s="13">
        <v>0</v>
      </c>
      <c r="C209" s="1"/>
      <c r="D209" s="1"/>
      <c r="G209" s="5"/>
      <c r="H209" s="5"/>
      <c r="I209" s="5"/>
      <c r="J209" s="1" t="s">
        <v>6</v>
      </c>
      <c r="M209" s="1"/>
      <c r="P209" s="12">
        <v>45804</v>
      </c>
    </row>
    <row r="210" spans="1:62" ht="12.75" customHeight="1" x14ac:dyDescent="0.2">
      <c r="A210" s="4"/>
      <c r="B210" s="4"/>
      <c r="C210" s="1"/>
      <c r="D210" s="1"/>
      <c r="G210" s="5"/>
      <c r="H210" s="5"/>
      <c r="I210" s="5"/>
      <c r="J210" s="1"/>
      <c r="M210" s="1"/>
    </row>
    <row r="211" spans="1:62" ht="13.5" customHeight="1" thickBot="1" x14ac:dyDescent="0.25">
      <c r="A211" s="1"/>
      <c r="B211" s="1"/>
      <c r="C211" s="2"/>
      <c r="D211" s="2"/>
      <c r="G211" s="2"/>
      <c r="H211" s="2"/>
      <c r="K211" s="2"/>
      <c r="L211" s="2"/>
      <c r="O211" s="2"/>
      <c r="P211" s="2"/>
      <c r="S211" s="2"/>
      <c r="T211" s="2"/>
      <c r="W211" s="2"/>
      <c r="X211" s="2"/>
      <c r="AA211" s="2"/>
      <c r="AB211" s="2"/>
      <c r="AE211" s="2"/>
      <c r="AF211" s="2"/>
      <c r="AI211" s="2"/>
      <c r="AJ211" s="2"/>
      <c r="AM211" s="2"/>
      <c r="AN211" s="2"/>
      <c r="AQ211" s="2"/>
      <c r="AR211" s="2"/>
      <c r="AU211" s="2"/>
      <c r="AV211" s="2"/>
      <c r="AY211" s="2"/>
      <c r="AZ211" s="2"/>
      <c r="BC211" s="2"/>
      <c r="BD211" s="2"/>
      <c r="BG211" s="1"/>
      <c r="BH211" s="1"/>
      <c r="BI211" s="1"/>
      <c r="BJ211" s="1"/>
    </row>
    <row r="212" spans="1:62" ht="27" customHeight="1" thickBot="1" x14ac:dyDescent="0.25">
      <c r="A212" s="14" t="s">
        <v>7</v>
      </c>
      <c r="B212" s="15" t="s">
        <v>8</v>
      </c>
      <c r="C212" s="15" t="s">
        <v>17</v>
      </c>
      <c r="D212" s="15" t="s">
        <v>11</v>
      </c>
      <c r="E212" s="15"/>
      <c r="F212" s="15"/>
      <c r="G212" s="15" t="s">
        <v>18</v>
      </c>
      <c r="H212" s="15" t="s">
        <v>11</v>
      </c>
      <c r="I212" s="15"/>
      <c r="J212" s="15"/>
      <c r="K212" s="15" t="s">
        <v>19</v>
      </c>
      <c r="L212" s="15" t="s">
        <v>11</v>
      </c>
      <c r="M212" s="15"/>
      <c r="N212" s="15"/>
      <c r="O212" s="15" t="s">
        <v>20</v>
      </c>
      <c r="P212" s="15" t="s">
        <v>11</v>
      </c>
      <c r="Q212" s="15"/>
      <c r="R212" s="15"/>
      <c r="S212" s="15" t="s">
        <v>21</v>
      </c>
      <c r="T212" s="15" t="s">
        <v>11</v>
      </c>
      <c r="U212" s="15"/>
      <c r="V212" s="15"/>
      <c r="W212" s="15" t="s">
        <v>22</v>
      </c>
      <c r="X212" s="15" t="s">
        <v>11</v>
      </c>
      <c r="Y212" s="15"/>
      <c r="Z212" s="15"/>
      <c r="AA212" s="15" t="s">
        <v>16</v>
      </c>
      <c r="AB212" s="15" t="s">
        <v>11</v>
      </c>
      <c r="AC212" s="15"/>
      <c r="AD212" s="15"/>
      <c r="AE212" s="15" t="s">
        <v>23</v>
      </c>
      <c r="AF212" s="15" t="s">
        <v>11</v>
      </c>
      <c r="AG212" s="15"/>
      <c r="AH212" s="15"/>
      <c r="AI212" s="15" t="s">
        <v>24</v>
      </c>
      <c r="AJ212" s="15" t="s">
        <v>11</v>
      </c>
      <c r="AK212" s="15"/>
      <c r="AL212" s="15"/>
      <c r="AM212" s="15" t="s">
        <v>25</v>
      </c>
      <c r="AN212" s="15" t="s">
        <v>11</v>
      </c>
      <c r="AO212" s="15"/>
      <c r="AP212" s="15"/>
      <c r="AQ212" s="15" t="s">
        <v>26</v>
      </c>
      <c r="AR212" s="15" t="s">
        <v>11</v>
      </c>
      <c r="AS212" s="15"/>
      <c r="AT212" s="15"/>
      <c r="AU212" s="15" t="s">
        <v>27</v>
      </c>
      <c r="AV212" s="15" t="s">
        <v>11</v>
      </c>
      <c r="AW212" s="15"/>
      <c r="AX212" s="15"/>
      <c r="AY212" s="15" t="s">
        <v>17</v>
      </c>
      <c r="AZ212" s="15" t="s">
        <v>11</v>
      </c>
      <c r="BA212" s="15"/>
      <c r="BB212" s="15"/>
      <c r="BC212" s="15" t="s">
        <v>18</v>
      </c>
      <c r="BD212" s="15" t="s">
        <v>11</v>
      </c>
      <c r="BE212" s="15"/>
      <c r="BF212" s="15"/>
      <c r="BG212" s="16" t="s">
        <v>9</v>
      </c>
      <c r="BH212" s="17"/>
      <c r="BI212" s="17"/>
      <c r="BJ212" s="18" t="s">
        <v>10</v>
      </c>
    </row>
    <row r="213" spans="1:62" ht="15.75" customHeight="1" thickBot="1" x14ac:dyDescent="0.25">
      <c r="A213" s="19" t="s">
        <v>28</v>
      </c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  <c r="AK213" s="20"/>
      <c r="AL213" s="20"/>
      <c r="AM213" s="20"/>
      <c r="AN213" s="20"/>
      <c r="AO213" s="20"/>
      <c r="AP213" s="20"/>
      <c r="AQ213" s="20"/>
      <c r="AR213" s="20"/>
      <c r="AS213" s="20"/>
      <c r="AT213" s="20"/>
      <c r="AU213" s="20"/>
      <c r="AV213" s="20"/>
      <c r="AW213" s="20"/>
      <c r="AX213" s="20"/>
      <c r="AY213" s="20"/>
      <c r="AZ213" s="20"/>
      <c r="BA213" s="20"/>
      <c r="BB213" s="20"/>
      <c r="BC213" s="20"/>
      <c r="BD213" s="20"/>
      <c r="BE213" s="20"/>
      <c r="BF213" s="20"/>
      <c r="BG213" s="20"/>
      <c r="BH213" s="21"/>
      <c r="BI213" s="21"/>
      <c r="BJ213" s="22"/>
    </row>
    <row r="214" spans="1:62" x14ac:dyDescent="0.2">
      <c r="A214" s="23"/>
      <c r="B214" s="24"/>
      <c r="C214" s="25">
        <v>51402.68</v>
      </c>
      <c r="D214" s="25"/>
      <c r="E214" s="25">
        <v>25124.42</v>
      </c>
      <c r="F214" s="25"/>
      <c r="G214" s="25">
        <v>65581.81</v>
      </c>
      <c r="H214" s="25"/>
      <c r="I214" s="25">
        <v>34083</v>
      </c>
      <c r="J214" s="25"/>
      <c r="K214" s="25">
        <v>37017.5</v>
      </c>
      <c r="L214" s="25"/>
      <c r="M214" s="25">
        <v>24345</v>
      </c>
      <c r="N214" s="25"/>
      <c r="O214" s="25">
        <v>52667.47</v>
      </c>
      <c r="P214" s="25"/>
      <c r="Q214" s="25">
        <v>29435.31</v>
      </c>
      <c r="R214" s="25"/>
      <c r="S214" s="25">
        <v>93593.61</v>
      </c>
      <c r="T214" s="25"/>
      <c r="U214" s="25">
        <v>29435.31</v>
      </c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  <c r="AS214" s="25"/>
      <c r="AT214" s="25"/>
      <c r="AU214" s="25"/>
      <c r="AV214" s="25"/>
      <c r="AW214" s="25"/>
      <c r="AX214" s="25"/>
      <c r="AY214" s="25"/>
      <c r="AZ214" s="25"/>
      <c r="BA214" s="25"/>
      <c r="BB214" s="25"/>
      <c r="BC214" s="25"/>
      <c r="BD214" s="25"/>
      <c r="BE214" s="25"/>
      <c r="BF214" s="25"/>
      <c r="BG214" s="26">
        <v>300263.07</v>
      </c>
      <c r="BH214" s="27"/>
      <c r="BI214" s="28"/>
      <c r="BJ214" s="29"/>
    </row>
    <row r="215" spans="1:62" hidden="1" x14ac:dyDescent="0.2">
      <c r="A215" s="30"/>
      <c r="B215" s="31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F215" s="32"/>
      <c r="AG215" s="32"/>
      <c r="AH215" s="32"/>
      <c r="AI215" s="32"/>
      <c r="AJ215" s="32"/>
      <c r="AK215" s="32"/>
      <c r="AL215" s="32"/>
      <c r="AM215" s="32"/>
      <c r="AN215" s="32"/>
      <c r="AO215" s="32"/>
      <c r="AP215" s="32"/>
      <c r="AQ215" s="32"/>
      <c r="AR215" s="32"/>
      <c r="AS215" s="32"/>
      <c r="AT215" s="32"/>
      <c r="AU215" s="32"/>
      <c r="AV215" s="32"/>
      <c r="AW215" s="32"/>
      <c r="AX215" s="32"/>
      <c r="AY215" s="32"/>
      <c r="AZ215" s="32"/>
      <c r="BA215" s="32"/>
      <c r="BB215" s="32"/>
      <c r="BC215" s="32"/>
      <c r="BD215" s="32"/>
      <c r="BE215" s="32"/>
      <c r="BF215" s="32"/>
      <c r="BG215" s="33"/>
      <c r="BH215" s="34"/>
      <c r="BI215" s="35"/>
      <c r="BJ215" s="36"/>
    </row>
    <row r="216" spans="1:62" hidden="1" x14ac:dyDescent="0.2">
      <c r="A216" s="30"/>
      <c r="B216" s="31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  <c r="AA216" s="32"/>
      <c r="AB216" s="32"/>
      <c r="AC216" s="32"/>
      <c r="AD216" s="32"/>
      <c r="AE216" s="32"/>
      <c r="AF216" s="32"/>
      <c r="AG216" s="32"/>
      <c r="AH216" s="32"/>
      <c r="AI216" s="32"/>
      <c r="AJ216" s="32"/>
      <c r="AK216" s="32"/>
      <c r="AL216" s="32"/>
      <c r="AM216" s="32"/>
      <c r="AN216" s="32"/>
      <c r="AO216" s="32"/>
      <c r="AP216" s="32"/>
      <c r="AQ216" s="32"/>
      <c r="AR216" s="32"/>
      <c r="AS216" s="32"/>
      <c r="AT216" s="32"/>
      <c r="AU216" s="32"/>
      <c r="AV216" s="32"/>
      <c r="AW216" s="32"/>
      <c r="AX216" s="32"/>
      <c r="AY216" s="32"/>
      <c r="AZ216" s="32"/>
      <c r="BA216" s="32"/>
      <c r="BB216" s="32"/>
      <c r="BC216" s="32"/>
      <c r="BD216" s="32"/>
      <c r="BE216" s="32"/>
      <c r="BF216" s="32"/>
      <c r="BG216" s="33"/>
      <c r="BH216" s="34"/>
      <c r="BI216" s="35"/>
      <c r="BJ216" s="36"/>
    </row>
    <row r="217" spans="1:62" ht="13.5" customHeight="1" thickBot="1" x14ac:dyDescent="0.25">
      <c r="A217" s="44"/>
      <c r="B217" s="45"/>
      <c r="C217" s="46" t="str">
        <f xml:space="preserve"> IF(ISBLANK($A$3),"", CONCATENATE(TEXT(#REF!/$B$3,"0,00"), " ", $A$3))</f>
        <v/>
      </c>
      <c r="D217" s="46"/>
      <c r="E217" s="46"/>
      <c r="F217" s="47"/>
      <c r="G217" s="46" t="str">
        <f xml:space="preserve"> IF(ISBLANK($A$3),"", CONCATENATE(TEXT(#REF!/$B$3,"0,00"), " ", $A$3))</f>
        <v/>
      </c>
      <c r="H217" s="46"/>
      <c r="I217" s="46"/>
      <c r="J217" s="47"/>
      <c r="K217" s="46" t="str">
        <f xml:space="preserve"> IF(ISBLANK($A$3),"", CONCATENATE(TEXT(#REF!/$B$3,"0,00"), " ", $A$3))</f>
        <v/>
      </c>
      <c r="L217" s="46"/>
      <c r="M217" s="46"/>
      <c r="N217" s="47"/>
      <c r="O217" s="46" t="str">
        <f xml:space="preserve"> IF(ISBLANK($A$3),"", CONCATENATE(TEXT(#REF!/$B$3,"0,00"), " ", $A$3))</f>
        <v/>
      </c>
      <c r="P217" s="46"/>
      <c r="Q217" s="46"/>
      <c r="R217" s="47"/>
      <c r="S217" s="46" t="str">
        <f xml:space="preserve"> IF(ISBLANK($A$3),"", CONCATENATE(TEXT(#REF!/$B$3,"0,00"), " ", $A$3))</f>
        <v/>
      </c>
      <c r="T217" s="46"/>
      <c r="U217" s="46"/>
      <c r="V217" s="47"/>
      <c r="W217" s="46" t="str">
        <f xml:space="preserve"> IF(ISBLANK($A$3),"", CONCATENATE(TEXT(#REF!/$B$3,"0,00"), " ", $A$3))</f>
        <v/>
      </c>
      <c r="X217" s="46"/>
      <c r="Y217" s="46"/>
      <c r="Z217" s="47"/>
      <c r="AA217" s="46" t="str">
        <f xml:space="preserve"> IF(ISBLANK($A$3),"", CONCATENATE(TEXT(#REF!/$B$3,"0,00"), " ", $A$3))</f>
        <v/>
      </c>
      <c r="AB217" s="46"/>
      <c r="AC217" s="46"/>
      <c r="AD217" s="47"/>
      <c r="AE217" s="46" t="str">
        <f xml:space="preserve"> IF(ISBLANK($A$3),"", CONCATENATE(TEXT(#REF!/$B$3,"0,00"), " ", $A$3))</f>
        <v/>
      </c>
      <c r="AF217" s="46"/>
      <c r="AG217" s="46"/>
      <c r="AH217" s="47"/>
      <c r="AI217" s="46" t="str">
        <f xml:space="preserve"> IF(ISBLANK($A$3),"", CONCATENATE(TEXT(#REF!/$B$3,"0,00"), " ", $A$3))</f>
        <v/>
      </c>
      <c r="AJ217" s="46"/>
      <c r="AK217" s="46"/>
      <c r="AL217" s="47"/>
      <c r="AM217" s="46" t="str">
        <f xml:space="preserve"> IF(ISBLANK($A$3),"", CONCATENATE(TEXT(#REF!/$B$3,"0,00"), " ", $A$3))</f>
        <v/>
      </c>
      <c r="AN217" s="46"/>
      <c r="AO217" s="46"/>
      <c r="AP217" s="47"/>
      <c r="AQ217" s="46" t="str">
        <f xml:space="preserve"> IF(ISBLANK($A$3),"", CONCATENATE(TEXT(#REF!/$B$3,"0,00"), " ", $A$3))</f>
        <v/>
      </c>
      <c r="AR217" s="46"/>
      <c r="AS217" s="46"/>
      <c r="AT217" s="47"/>
      <c r="AU217" s="46" t="str">
        <f xml:space="preserve"> IF(ISBLANK($A$3),"", CONCATENATE(TEXT(#REF!/$B$3,"0,00"), " ", $A$3))</f>
        <v/>
      </c>
      <c r="AV217" s="46"/>
      <c r="AW217" s="46"/>
      <c r="AX217" s="47"/>
      <c r="AY217" s="46" t="str">
        <f xml:space="preserve"> IF(ISBLANK($A$3),"", CONCATENATE(TEXT(#REF!/$B$3,"0,00"), " ", $A$3))</f>
        <v/>
      </c>
      <c r="AZ217" s="46"/>
      <c r="BA217" s="46"/>
      <c r="BB217" s="47"/>
      <c r="BC217" s="46" t="str">
        <f xml:space="preserve"> IF(ISBLANK($A$3),"", CONCATENATE(TEXT(#REF!/$B$3,"0,00"), " ", $A$3))</f>
        <v/>
      </c>
      <c r="BD217" s="46"/>
      <c r="BE217" s="46"/>
      <c r="BF217" s="47"/>
      <c r="BG217" s="48" t="str">
        <f xml:space="preserve"> IF(ISBLANK($A$3),"", CONCATENATE(TEXT(#REF!/$B$3,"0,00"), " ", $A$3))</f>
        <v/>
      </c>
      <c r="BH217" s="35"/>
      <c r="BI217" s="35"/>
      <c r="BJ217" s="49"/>
    </row>
    <row r="218" spans="1:62" ht="13.5" customHeight="1" thickBot="1" x14ac:dyDescent="0.25">
      <c r="A218" s="1"/>
      <c r="B218" s="1"/>
      <c r="C218" s="2"/>
      <c r="D218" s="2"/>
      <c r="G218" s="2"/>
      <c r="H218" s="2"/>
      <c r="K218" s="2"/>
      <c r="L218" s="2"/>
      <c r="O218" s="2"/>
      <c r="P218" s="2"/>
      <c r="S218" s="2"/>
      <c r="T218" s="2"/>
      <c r="W218" s="2"/>
      <c r="X218" s="2"/>
      <c r="AA218" s="2"/>
      <c r="AB218" s="2"/>
      <c r="AE218" s="2"/>
      <c r="AF218" s="2"/>
      <c r="AI218" s="2"/>
      <c r="AJ218" s="2"/>
      <c r="AM218" s="2"/>
      <c r="AN218" s="2"/>
      <c r="AQ218" s="2"/>
      <c r="AR218" s="2"/>
      <c r="AU218" s="2"/>
      <c r="AV218" s="2"/>
      <c r="AY218" s="2"/>
      <c r="AZ218" s="2"/>
      <c r="BC218" s="2"/>
      <c r="BD218" s="2"/>
      <c r="BG218" s="1"/>
      <c r="BH218" s="1"/>
      <c r="BI218" s="1"/>
      <c r="BJ218" s="1"/>
    </row>
    <row r="219" spans="1:62" ht="27" customHeight="1" thickBot="1" x14ac:dyDescent="0.25">
      <c r="A219" s="14" t="s">
        <v>7</v>
      </c>
      <c r="B219" s="15" t="s">
        <v>8</v>
      </c>
      <c r="C219" s="15" t="s">
        <v>17</v>
      </c>
      <c r="D219" s="15" t="s">
        <v>11</v>
      </c>
      <c r="E219" s="15"/>
      <c r="F219" s="15"/>
      <c r="G219" s="15" t="s">
        <v>18</v>
      </c>
      <c r="H219" s="15" t="s">
        <v>11</v>
      </c>
      <c r="I219" s="15"/>
      <c r="J219" s="15"/>
      <c r="K219" s="15" t="s">
        <v>19</v>
      </c>
      <c r="L219" s="15" t="s">
        <v>11</v>
      </c>
      <c r="M219" s="15"/>
      <c r="N219" s="15"/>
      <c r="O219" s="15" t="s">
        <v>20</v>
      </c>
      <c r="P219" s="15" t="s">
        <v>11</v>
      </c>
      <c r="Q219" s="15"/>
      <c r="R219" s="15"/>
      <c r="S219" s="15" t="s">
        <v>21</v>
      </c>
      <c r="T219" s="15" t="s">
        <v>11</v>
      </c>
      <c r="U219" s="15"/>
      <c r="V219" s="15"/>
      <c r="W219" s="15" t="s">
        <v>22</v>
      </c>
      <c r="X219" s="15" t="s">
        <v>11</v>
      </c>
      <c r="Y219" s="15"/>
      <c r="Z219" s="15"/>
      <c r="AA219" s="15" t="s">
        <v>16</v>
      </c>
      <c r="AB219" s="15" t="s">
        <v>11</v>
      </c>
      <c r="AC219" s="15"/>
      <c r="AD219" s="15"/>
      <c r="AE219" s="15" t="s">
        <v>23</v>
      </c>
      <c r="AF219" s="15" t="s">
        <v>11</v>
      </c>
      <c r="AG219" s="15"/>
      <c r="AH219" s="15"/>
      <c r="AI219" s="15" t="s">
        <v>24</v>
      </c>
      <c r="AJ219" s="15" t="s">
        <v>11</v>
      </c>
      <c r="AK219" s="15"/>
      <c r="AL219" s="15"/>
      <c r="AM219" s="15" t="s">
        <v>25</v>
      </c>
      <c r="AN219" s="15" t="s">
        <v>11</v>
      </c>
      <c r="AO219" s="15"/>
      <c r="AP219" s="15"/>
      <c r="AQ219" s="15" t="s">
        <v>26</v>
      </c>
      <c r="AR219" s="15" t="s">
        <v>11</v>
      </c>
      <c r="AS219" s="15"/>
      <c r="AT219" s="15"/>
      <c r="AU219" s="15" t="s">
        <v>27</v>
      </c>
      <c r="AV219" s="15" t="s">
        <v>11</v>
      </c>
      <c r="AW219" s="15"/>
      <c r="AX219" s="15"/>
      <c r="AY219" s="15" t="s">
        <v>17</v>
      </c>
      <c r="AZ219" s="15" t="s">
        <v>11</v>
      </c>
      <c r="BA219" s="15"/>
      <c r="BB219" s="15"/>
      <c r="BC219" s="15" t="s">
        <v>18</v>
      </c>
      <c r="BD219" s="15" t="s">
        <v>11</v>
      </c>
      <c r="BE219" s="15"/>
      <c r="BF219" s="15"/>
      <c r="BG219" s="16" t="s">
        <v>9</v>
      </c>
      <c r="BH219" s="17"/>
      <c r="BI219" s="17"/>
      <c r="BJ219" s="18" t="s">
        <v>10</v>
      </c>
    </row>
    <row r="220" spans="1:62" ht="15.75" customHeight="1" thickBot="1" x14ac:dyDescent="0.25">
      <c r="A220" s="19" t="s">
        <v>29</v>
      </c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  <c r="AH220" s="20"/>
      <c r="AI220" s="20"/>
      <c r="AJ220" s="20"/>
      <c r="AK220" s="20"/>
      <c r="AL220" s="20"/>
      <c r="AM220" s="20"/>
      <c r="AN220" s="20"/>
      <c r="AO220" s="20"/>
      <c r="AP220" s="20"/>
      <c r="AQ220" s="20"/>
      <c r="AR220" s="20"/>
      <c r="AS220" s="20"/>
      <c r="AT220" s="20"/>
      <c r="AU220" s="20"/>
      <c r="AV220" s="20"/>
      <c r="AW220" s="20"/>
      <c r="AX220" s="20"/>
      <c r="AY220" s="20"/>
      <c r="AZ220" s="20"/>
      <c r="BA220" s="20"/>
      <c r="BB220" s="20"/>
      <c r="BC220" s="20"/>
      <c r="BD220" s="20"/>
      <c r="BE220" s="20"/>
      <c r="BF220" s="20"/>
      <c r="BG220" s="20"/>
      <c r="BH220" s="21"/>
      <c r="BI220" s="21"/>
      <c r="BJ220" s="22"/>
    </row>
    <row r="221" spans="1:62" ht="12.75" customHeight="1" x14ac:dyDescent="0.2">
      <c r="A221" s="37" t="s">
        <v>162</v>
      </c>
      <c r="B221" s="38"/>
      <c r="C221" s="25">
        <v>51402.68</v>
      </c>
      <c r="D221" s="25"/>
      <c r="E221" s="25">
        <v>25124.42</v>
      </c>
      <c r="F221" s="25"/>
      <c r="G221" s="25">
        <v>65581.81</v>
      </c>
      <c r="H221" s="25"/>
      <c r="I221" s="25">
        <v>34083</v>
      </c>
      <c r="J221" s="25"/>
      <c r="K221" s="25">
        <v>37017.5</v>
      </c>
      <c r="L221" s="25"/>
      <c r="M221" s="25">
        <v>24345</v>
      </c>
      <c r="N221" s="25"/>
      <c r="O221" s="25">
        <v>52667.47</v>
      </c>
      <c r="P221" s="25"/>
      <c r="Q221" s="25">
        <v>29435.31</v>
      </c>
      <c r="R221" s="25"/>
      <c r="S221" s="25">
        <v>93593.61</v>
      </c>
      <c r="T221" s="52"/>
      <c r="U221" s="39"/>
      <c r="V221" s="40"/>
      <c r="W221" s="52">
        <f>SUM(Лист1!Y202:Y220)-SUM(Лист1!Z202:Z220)</f>
        <v>0</v>
      </c>
      <c r="X221" s="52"/>
      <c r="Y221" s="39"/>
      <c r="Z221" s="40"/>
      <c r="AA221" s="52">
        <f>SUM(Лист1!AC202:AC220)-SUM(Лист1!AD202:AD220)</f>
        <v>0</v>
      </c>
      <c r="AB221" s="52"/>
      <c r="AC221" s="39"/>
      <c r="AD221" s="40"/>
      <c r="AE221" s="52">
        <f>SUM(Лист1!AG202:AG220)-SUM(Лист1!AH202:AH220)</f>
        <v>0</v>
      </c>
      <c r="AF221" s="52"/>
      <c r="AG221" s="39"/>
      <c r="AH221" s="40"/>
      <c r="AI221" s="52">
        <f>SUM(Лист1!AK202:AK220)-SUM(Лист1!AL202:AL220)</f>
        <v>0</v>
      </c>
      <c r="AJ221" s="52"/>
      <c r="AK221" s="39"/>
      <c r="AL221" s="40"/>
      <c r="AM221" s="52">
        <f>SUM(Лист1!AO202:AO220)-SUM(Лист1!AP202:AP220)</f>
        <v>0</v>
      </c>
      <c r="AN221" s="52"/>
      <c r="AO221" s="39"/>
      <c r="AP221" s="40"/>
      <c r="AQ221" s="52">
        <f>SUM(Лист1!AS202:AS220)-SUM(Лист1!AT202:AT220)</f>
        <v>0</v>
      </c>
      <c r="AR221" s="52"/>
      <c r="AS221" s="39"/>
      <c r="AT221" s="40"/>
      <c r="AU221" s="52">
        <f>SUM(Лист1!AW202:AW220)-SUM(Лист1!AX202:AX220)</f>
        <v>0</v>
      </c>
      <c r="AV221" s="52"/>
      <c r="AW221" s="39"/>
      <c r="AX221" s="40"/>
      <c r="AY221" s="52">
        <f>SUM(Лист1!BA202:BA220)-SUM(Лист1!BB202:BB220)</f>
        <v>0</v>
      </c>
      <c r="AZ221" s="52"/>
      <c r="BA221" s="39"/>
      <c r="BB221" s="40"/>
      <c r="BC221" s="52">
        <f>SUM(Лист1!BE202:BE220)-SUM(Лист1!BF202:BF220)</f>
        <v>0</v>
      </c>
      <c r="BD221" s="52"/>
      <c r="BE221" s="39"/>
      <c r="BF221" s="40"/>
      <c r="BG221" s="51">
        <v>300263.07</v>
      </c>
      <c r="BH221" s="35"/>
      <c r="BI221" s="35"/>
      <c r="BJ221" s="42"/>
    </row>
    <row r="222" spans="1:62" ht="13.5" customHeight="1" thickBot="1" x14ac:dyDescent="0.25">
      <c r="A222" s="53"/>
      <c r="B222" s="45"/>
      <c r="C222" s="46" t="str">
        <f xml:space="preserve"> IF(ISBLANK($A$3),"", CONCATENATE(TEXT(C221/$B$3,"0,00"), " ", $A$3))</f>
        <v/>
      </c>
      <c r="D222" s="46"/>
      <c r="E222" s="46"/>
      <c r="F222" s="47"/>
      <c r="G222" s="46" t="str">
        <f xml:space="preserve"> IF(ISBLANK($A$3),"", CONCATENATE(TEXT(G221/$B$3,"0,00"), " ", $A$3))</f>
        <v/>
      </c>
      <c r="H222" s="46"/>
      <c r="I222" s="46"/>
      <c r="J222" s="47"/>
      <c r="K222" s="46" t="str">
        <f xml:space="preserve"> IF(ISBLANK($A$3),"", CONCATENATE(TEXT(K221/$B$3,"0,00"), " ", $A$3))</f>
        <v/>
      </c>
      <c r="L222" s="46"/>
      <c r="M222" s="46"/>
      <c r="N222" s="47"/>
      <c r="O222" s="46" t="str">
        <f xml:space="preserve"> IF(ISBLANK($A$3),"", CONCATENATE(TEXT(O221/$B$3,"0,00"), " ", $A$3))</f>
        <v/>
      </c>
      <c r="P222" s="46"/>
      <c r="Q222" s="46"/>
      <c r="R222" s="47"/>
      <c r="S222" s="46" t="str">
        <f xml:space="preserve"> IF(ISBLANK($A$3),"", CONCATENATE(TEXT(S221/$B$3,"0,00"), " ", $A$3))</f>
        <v/>
      </c>
      <c r="T222" s="46"/>
      <c r="U222" s="46"/>
      <c r="V222" s="47"/>
      <c r="W222" s="46" t="str">
        <f xml:space="preserve"> IF(ISBLANK($A$3),"", CONCATENATE(TEXT(W221/$B$3,"0,00"), " ", $A$3))</f>
        <v/>
      </c>
      <c r="X222" s="46"/>
      <c r="Y222" s="46"/>
      <c r="Z222" s="47"/>
      <c r="AA222" s="46" t="str">
        <f xml:space="preserve"> IF(ISBLANK($A$3),"", CONCATENATE(TEXT(AA221/$B$3,"0,00"), " ", $A$3))</f>
        <v/>
      </c>
      <c r="AB222" s="46"/>
      <c r="AC222" s="46"/>
      <c r="AD222" s="47"/>
      <c r="AE222" s="46" t="str">
        <f xml:space="preserve"> IF(ISBLANK($A$3),"", CONCATENATE(TEXT(AE221/$B$3,"0,00"), " ", $A$3))</f>
        <v/>
      </c>
      <c r="AF222" s="46"/>
      <c r="AG222" s="46"/>
      <c r="AH222" s="47"/>
      <c r="AI222" s="46" t="str">
        <f xml:space="preserve"> IF(ISBLANK($A$3),"", CONCATENATE(TEXT(AI221/$B$3,"0,00"), " ", $A$3))</f>
        <v/>
      </c>
      <c r="AJ222" s="46"/>
      <c r="AK222" s="46"/>
      <c r="AL222" s="47"/>
      <c r="AM222" s="46" t="str">
        <f xml:space="preserve"> IF(ISBLANK($A$3),"", CONCATENATE(TEXT(AM221/$B$3,"0,00"), " ", $A$3))</f>
        <v/>
      </c>
      <c r="AN222" s="46"/>
      <c r="AO222" s="46"/>
      <c r="AP222" s="47"/>
      <c r="AQ222" s="46" t="str">
        <f xml:space="preserve"> IF(ISBLANK($A$3),"", CONCATENATE(TEXT(AQ221/$B$3,"0,00"), " ", $A$3))</f>
        <v/>
      </c>
      <c r="AR222" s="46"/>
      <c r="AS222" s="46"/>
      <c r="AT222" s="47"/>
      <c r="AU222" s="46" t="str">
        <f xml:space="preserve"> IF(ISBLANK($A$3),"", CONCATENATE(TEXT(AU221/$B$3,"0,00"), " ", $A$3))</f>
        <v/>
      </c>
      <c r="AV222" s="46"/>
      <c r="AW222" s="46"/>
      <c r="AX222" s="47"/>
      <c r="AY222" s="46" t="str">
        <f xml:space="preserve"> IF(ISBLANK($A$3),"", CONCATENATE(TEXT(AY221/$B$3,"0,00"), " ", $A$3))</f>
        <v/>
      </c>
      <c r="AZ222" s="46"/>
      <c r="BA222" s="46"/>
      <c r="BB222" s="47"/>
      <c r="BC222" s="46" t="str">
        <f xml:space="preserve"> IF(ISBLANK($A$3),"", CONCATENATE(TEXT(BC221/$B$3,"0,00"), " ", $A$3))</f>
        <v/>
      </c>
      <c r="BD222" s="46"/>
      <c r="BE222" s="46"/>
      <c r="BF222" s="47"/>
      <c r="BG222" s="48" t="str">
        <f xml:space="preserve"> IF(ISBLANK($A$3),"", CONCATENATE(TEXT(BG221/$B$3,"0,00"), " ", $A$3))</f>
        <v/>
      </c>
      <c r="BH222" s="35"/>
      <c r="BI222" s="35"/>
      <c r="BJ222" s="49"/>
    </row>
    <row r="223" spans="1:62" ht="12.75" customHeight="1" x14ac:dyDescent="0.2">
      <c r="A223" s="50" t="str">
        <f>CHAR(160)</f>
        <v> </v>
      </c>
      <c r="B223" s="50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  <c r="AA223" s="51"/>
      <c r="AB223" s="51"/>
      <c r="AC223" s="51"/>
      <c r="AD223" s="51"/>
      <c r="AE223" s="51"/>
      <c r="AF223" s="51"/>
      <c r="AG223" s="51"/>
      <c r="AH223" s="51"/>
      <c r="AI223" s="51"/>
      <c r="AJ223" s="51"/>
      <c r="AK223" s="51"/>
      <c r="AL223" s="51"/>
      <c r="AM223" s="51"/>
      <c r="AN223" s="51"/>
      <c r="AO223" s="51"/>
      <c r="AP223" s="51"/>
      <c r="AQ223" s="51"/>
      <c r="AR223" s="51"/>
      <c r="AS223" s="51"/>
      <c r="AT223" s="51"/>
      <c r="AU223" s="51"/>
      <c r="AV223" s="51"/>
      <c r="AW223" s="51"/>
      <c r="AX223" s="51"/>
      <c r="AY223" s="51"/>
      <c r="AZ223" s="51"/>
      <c r="BA223" s="51"/>
      <c r="BB223" s="51"/>
      <c r="BC223" s="51"/>
      <c r="BD223" s="51"/>
      <c r="BE223" s="51"/>
      <c r="BF223" s="51"/>
      <c r="BG223" s="51"/>
      <c r="BH223" s="35"/>
      <c r="BI223" s="35"/>
      <c r="BJ223" s="35"/>
    </row>
    <row r="224" spans="1:62" ht="12.75" customHeight="1" x14ac:dyDescent="0.2">
      <c r="A224" s="1"/>
      <c r="B224" s="4"/>
      <c r="C224" s="4"/>
      <c r="D224" s="4"/>
      <c r="G224" s="5"/>
      <c r="H224" s="5"/>
      <c r="I224" s="5"/>
      <c r="J224" s="1"/>
      <c r="M224" s="1"/>
    </row>
    <row r="225" spans="1:62" ht="15" customHeight="1" x14ac:dyDescent="0.25">
      <c r="A225" s="4"/>
      <c r="B225" s="7" t="s">
        <v>111</v>
      </c>
      <c r="C225" s="1"/>
      <c r="D225" s="1"/>
      <c r="G225" s="1"/>
      <c r="H225" s="1"/>
      <c r="I225" s="1"/>
      <c r="J225" s="1"/>
      <c r="M225" s="1"/>
      <c r="P225" s="8"/>
    </row>
    <row r="226" spans="1:62" ht="8.25" customHeight="1" x14ac:dyDescent="0.25">
      <c r="A226" s="4"/>
      <c r="B226" s="7"/>
      <c r="C226" s="1"/>
      <c r="D226" s="1"/>
      <c r="G226" s="1"/>
      <c r="H226" s="1"/>
      <c r="I226" s="1"/>
      <c r="J226" s="1"/>
      <c r="M226" s="1"/>
      <c r="P226" s="8"/>
    </row>
    <row r="227" spans="1:62" ht="12.75" customHeight="1" x14ac:dyDescent="0.2">
      <c r="A227" s="9" t="s">
        <v>112</v>
      </c>
      <c r="Q227" s="9"/>
      <c r="R227" s="9"/>
      <c r="S227" s="9"/>
    </row>
    <row r="228" spans="1:62" ht="12.75" customHeight="1" x14ac:dyDescent="0.2">
      <c r="A228" s="1" t="s">
        <v>102</v>
      </c>
      <c r="B228" s="10"/>
      <c r="C228" s="1"/>
      <c r="D228" s="1"/>
      <c r="G228" s="5"/>
      <c r="H228" s="5"/>
      <c r="I228" s="5"/>
      <c r="J228" s="1" t="s">
        <v>1</v>
      </c>
      <c r="M228" s="1"/>
      <c r="P228" s="11" t="s">
        <v>47</v>
      </c>
    </row>
    <row r="229" spans="1:62" ht="12.75" customHeight="1" x14ac:dyDescent="0.2">
      <c r="A229" s="10" t="s">
        <v>48</v>
      </c>
      <c r="B229" s="1"/>
      <c r="C229" s="1"/>
      <c r="D229" s="1"/>
      <c r="G229" s="5"/>
      <c r="H229" s="5"/>
      <c r="I229" s="5"/>
      <c r="J229" s="1" t="s">
        <v>2</v>
      </c>
      <c r="M229" s="1"/>
      <c r="P229" s="12"/>
    </row>
    <row r="230" spans="1:62" ht="12.75" customHeight="1" x14ac:dyDescent="0.2">
      <c r="A230" s="1" t="s">
        <v>3</v>
      </c>
      <c r="B230" s="10" t="s">
        <v>15</v>
      </c>
      <c r="C230" s="1"/>
      <c r="D230" s="1"/>
      <c r="G230" s="5"/>
      <c r="H230" s="5"/>
      <c r="I230" s="5"/>
      <c r="J230" s="1" t="s">
        <v>4</v>
      </c>
      <c r="M230" s="1"/>
      <c r="P230" s="12">
        <v>45105</v>
      </c>
    </row>
    <row r="231" spans="1:62" ht="12.75" customHeight="1" x14ac:dyDescent="0.2">
      <c r="A231" s="1" t="s">
        <v>5</v>
      </c>
      <c r="B231" s="13">
        <v>0</v>
      </c>
      <c r="C231" s="1"/>
      <c r="D231" s="1"/>
      <c r="G231" s="5"/>
      <c r="H231" s="5"/>
      <c r="I231" s="5"/>
      <c r="J231" s="1" t="s">
        <v>6</v>
      </c>
      <c r="M231" s="1"/>
      <c r="P231" s="12">
        <v>45796</v>
      </c>
    </row>
    <row r="232" spans="1:62" ht="12.75" customHeight="1" x14ac:dyDescent="0.2">
      <c r="A232" s="4"/>
      <c r="B232" s="4"/>
      <c r="C232" s="1"/>
      <c r="D232" s="1"/>
      <c r="G232" s="5"/>
      <c r="H232" s="5"/>
      <c r="I232" s="5"/>
      <c r="J232" s="1"/>
      <c r="M232" s="1"/>
    </row>
    <row r="233" spans="1:62" ht="13.5" customHeight="1" thickBot="1" x14ac:dyDescent="0.25">
      <c r="A233" s="1"/>
      <c r="B233" s="1"/>
      <c r="C233" s="2"/>
      <c r="D233" s="2"/>
      <c r="G233" s="2"/>
      <c r="H233" s="2"/>
      <c r="K233" s="2"/>
      <c r="L233" s="2"/>
      <c r="O233" s="2"/>
      <c r="P233" s="2"/>
      <c r="S233" s="2"/>
      <c r="T233" s="2"/>
      <c r="W233" s="2"/>
      <c r="X233" s="2"/>
      <c r="AA233" s="2"/>
      <c r="AB233" s="2"/>
      <c r="AE233" s="2"/>
      <c r="AF233" s="2"/>
      <c r="AI233" s="2"/>
      <c r="AJ233" s="2"/>
      <c r="AM233" s="2"/>
      <c r="AN233" s="2"/>
      <c r="AQ233" s="2"/>
      <c r="AR233" s="2"/>
      <c r="AU233" s="2"/>
      <c r="AV233" s="2"/>
      <c r="AY233" s="2"/>
      <c r="AZ233" s="2"/>
      <c r="BC233" s="2"/>
      <c r="BD233" s="2"/>
      <c r="BG233" s="1"/>
      <c r="BH233" s="1"/>
      <c r="BI233" s="1"/>
      <c r="BJ233" s="1"/>
    </row>
    <row r="234" spans="1:62" ht="27" customHeight="1" thickBot="1" x14ac:dyDescent="0.25">
      <c r="A234" s="14" t="s">
        <v>7</v>
      </c>
      <c r="B234" s="15" t="s">
        <v>8</v>
      </c>
      <c r="C234" s="15" t="s">
        <v>17</v>
      </c>
      <c r="D234" s="15" t="s">
        <v>11</v>
      </c>
      <c r="E234" s="15"/>
      <c r="F234" s="15"/>
      <c r="G234" s="15" t="s">
        <v>18</v>
      </c>
      <c r="H234" s="15" t="s">
        <v>11</v>
      </c>
      <c r="I234" s="15"/>
      <c r="J234" s="15"/>
      <c r="K234" s="15" t="s">
        <v>19</v>
      </c>
      <c r="L234" s="15" t="s">
        <v>11</v>
      </c>
      <c r="M234" s="15"/>
      <c r="N234" s="15"/>
      <c r="O234" s="15" t="s">
        <v>20</v>
      </c>
      <c r="P234" s="15" t="s">
        <v>11</v>
      </c>
      <c r="Q234" s="15"/>
      <c r="R234" s="15"/>
      <c r="S234" s="15" t="s">
        <v>21</v>
      </c>
      <c r="T234" s="15" t="s">
        <v>11</v>
      </c>
      <c r="U234" s="15"/>
      <c r="V234" s="15"/>
      <c r="W234" s="15" t="s">
        <v>22</v>
      </c>
      <c r="X234" s="15" t="s">
        <v>11</v>
      </c>
      <c r="Y234" s="15"/>
      <c r="Z234" s="15"/>
      <c r="AA234" s="15" t="s">
        <v>16</v>
      </c>
      <c r="AB234" s="15" t="s">
        <v>11</v>
      </c>
      <c r="AC234" s="15"/>
      <c r="AD234" s="15"/>
      <c r="AE234" s="15" t="s">
        <v>23</v>
      </c>
      <c r="AF234" s="15" t="s">
        <v>11</v>
      </c>
      <c r="AG234" s="15"/>
      <c r="AH234" s="15"/>
      <c r="AI234" s="15" t="s">
        <v>24</v>
      </c>
      <c r="AJ234" s="15" t="s">
        <v>11</v>
      </c>
      <c r="AK234" s="15"/>
      <c r="AL234" s="15"/>
      <c r="AM234" s="15" t="s">
        <v>25</v>
      </c>
      <c r="AN234" s="15" t="s">
        <v>11</v>
      </c>
      <c r="AO234" s="15"/>
      <c r="AP234" s="15"/>
      <c r="AQ234" s="15" t="s">
        <v>26</v>
      </c>
      <c r="AR234" s="15" t="s">
        <v>11</v>
      </c>
      <c r="AS234" s="15"/>
      <c r="AT234" s="15"/>
      <c r="AU234" s="15" t="s">
        <v>27</v>
      </c>
      <c r="AV234" s="15" t="s">
        <v>11</v>
      </c>
      <c r="AW234" s="15"/>
      <c r="AX234" s="15"/>
      <c r="AY234" s="15" t="s">
        <v>17</v>
      </c>
      <c r="AZ234" s="15" t="s">
        <v>11</v>
      </c>
      <c r="BA234" s="15"/>
      <c r="BB234" s="15"/>
      <c r="BC234" s="15" t="s">
        <v>18</v>
      </c>
      <c r="BD234" s="15" t="s">
        <v>11</v>
      </c>
      <c r="BE234" s="15"/>
      <c r="BF234" s="15"/>
      <c r="BG234" s="16" t="s">
        <v>9</v>
      </c>
      <c r="BH234" s="17"/>
      <c r="BI234" s="17"/>
      <c r="BJ234" s="18" t="s">
        <v>10</v>
      </c>
    </row>
    <row r="235" spans="1:62" ht="15.75" customHeight="1" thickBot="1" x14ac:dyDescent="0.25">
      <c r="A235" s="19" t="s">
        <v>28</v>
      </c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  <c r="AF235" s="20"/>
      <c r="AG235" s="20"/>
      <c r="AH235" s="20"/>
      <c r="AI235" s="20"/>
      <c r="AJ235" s="20"/>
      <c r="AK235" s="20"/>
      <c r="AL235" s="20"/>
      <c r="AM235" s="20"/>
      <c r="AN235" s="20"/>
      <c r="AO235" s="20"/>
      <c r="AP235" s="20"/>
      <c r="AQ235" s="20"/>
      <c r="AR235" s="20"/>
      <c r="AS235" s="20"/>
      <c r="AT235" s="20"/>
      <c r="AU235" s="20"/>
      <c r="AV235" s="20"/>
      <c r="AW235" s="20"/>
      <c r="AX235" s="20"/>
      <c r="AY235" s="20"/>
      <c r="AZ235" s="20"/>
      <c r="BA235" s="20"/>
      <c r="BB235" s="20"/>
      <c r="BC235" s="20"/>
      <c r="BD235" s="20"/>
      <c r="BE235" s="20"/>
      <c r="BF235" s="20"/>
      <c r="BG235" s="20"/>
      <c r="BH235" s="21"/>
      <c r="BI235" s="21"/>
      <c r="BJ235" s="22"/>
    </row>
    <row r="236" spans="1:62" x14ac:dyDescent="0.2">
      <c r="A236" s="23"/>
      <c r="B236" s="24"/>
      <c r="C236" s="25">
        <v>59554.5</v>
      </c>
      <c r="D236" s="25">
        <v>59554.5</v>
      </c>
      <c r="E236" s="25">
        <v>59554.5</v>
      </c>
      <c r="F236" s="25">
        <v>59554.5</v>
      </c>
      <c r="G236" s="25">
        <v>59554.5</v>
      </c>
      <c r="H236" s="25">
        <v>59554.5</v>
      </c>
      <c r="I236" s="25">
        <v>59554.5</v>
      </c>
      <c r="J236" s="25">
        <v>59554.5</v>
      </c>
      <c r="K236" s="25">
        <v>59554.5</v>
      </c>
      <c r="L236" s="25">
        <v>59554.5</v>
      </c>
      <c r="M236" s="25">
        <v>59554.5</v>
      </c>
      <c r="N236" s="25">
        <v>59554.5</v>
      </c>
      <c r="O236" s="25">
        <v>59554.5</v>
      </c>
      <c r="P236" s="25"/>
      <c r="Q236" s="25">
        <v>39303</v>
      </c>
      <c r="R236" s="25"/>
      <c r="S236" s="25">
        <v>85138.08</v>
      </c>
      <c r="T236" s="25"/>
      <c r="U236" s="25">
        <v>23224.5</v>
      </c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/>
      <c r="AH236" s="25"/>
      <c r="AI236" s="25"/>
      <c r="AJ236" s="25"/>
      <c r="AK236" s="25"/>
      <c r="AL236" s="25"/>
      <c r="AM236" s="25"/>
      <c r="AN236" s="25"/>
      <c r="AO236" s="25"/>
      <c r="AP236" s="25"/>
      <c r="AQ236" s="25"/>
      <c r="AR236" s="25"/>
      <c r="AS236" s="25"/>
      <c r="AT236" s="25"/>
      <c r="AU236" s="25"/>
      <c r="AV236" s="25"/>
      <c r="AW236" s="25"/>
      <c r="AX236" s="25"/>
      <c r="AY236" s="25"/>
      <c r="AZ236" s="25"/>
      <c r="BA236" s="25"/>
      <c r="BB236" s="25"/>
      <c r="BC236" s="25"/>
      <c r="BD236" s="25"/>
      <c r="BE236" s="25"/>
      <c r="BF236" s="25"/>
      <c r="BG236" s="26">
        <v>323356.08</v>
      </c>
      <c r="BH236" s="27"/>
      <c r="BI236" s="28"/>
      <c r="BJ236" s="29"/>
    </row>
    <row r="237" spans="1:62" hidden="1" x14ac:dyDescent="0.2">
      <c r="A237" s="30"/>
      <c r="B237" s="31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  <c r="AA237" s="32"/>
      <c r="AB237" s="32"/>
      <c r="AC237" s="32"/>
      <c r="AD237" s="32"/>
      <c r="AE237" s="32"/>
      <c r="AF237" s="32"/>
      <c r="AG237" s="32"/>
      <c r="AH237" s="32"/>
      <c r="AI237" s="32"/>
      <c r="AJ237" s="32"/>
      <c r="AK237" s="32"/>
      <c r="AL237" s="32"/>
      <c r="AM237" s="32"/>
      <c r="AN237" s="32"/>
      <c r="AO237" s="32"/>
      <c r="AP237" s="32"/>
      <c r="AQ237" s="32"/>
      <c r="AR237" s="32"/>
      <c r="AS237" s="32"/>
      <c r="AT237" s="32"/>
      <c r="AU237" s="32"/>
      <c r="AV237" s="32"/>
      <c r="AW237" s="32"/>
      <c r="AX237" s="32"/>
      <c r="AY237" s="32"/>
      <c r="AZ237" s="32"/>
      <c r="BA237" s="32"/>
      <c r="BB237" s="32"/>
      <c r="BC237" s="32"/>
      <c r="BD237" s="32"/>
      <c r="BE237" s="32"/>
      <c r="BF237" s="32"/>
      <c r="BG237" s="33"/>
      <c r="BH237" s="34"/>
      <c r="BI237" s="35"/>
      <c r="BJ237" s="36"/>
    </row>
    <row r="238" spans="1:62" hidden="1" x14ac:dyDescent="0.2">
      <c r="A238" s="30"/>
      <c r="B238" s="31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  <c r="AA238" s="32"/>
      <c r="AB238" s="32"/>
      <c r="AC238" s="32"/>
      <c r="AD238" s="32"/>
      <c r="AE238" s="32"/>
      <c r="AF238" s="32"/>
      <c r="AG238" s="32"/>
      <c r="AH238" s="32"/>
      <c r="AI238" s="32"/>
      <c r="AJ238" s="32"/>
      <c r="AK238" s="32"/>
      <c r="AL238" s="32"/>
      <c r="AM238" s="32"/>
      <c r="AN238" s="32"/>
      <c r="AO238" s="32"/>
      <c r="AP238" s="32"/>
      <c r="AQ238" s="32"/>
      <c r="AR238" s="32"/>
      <c r="AS238" s="32"/>
      <c r="AT238" s="32"/>
      <c r="AU238" s="32"/>
      <c r="AV238" s="32"/>
      <c r="AW238" s="32"/>
      <c r="AX238" s="32"/>
      <c r="AY238" s="32"/>
      <c r="AZ238" s="32"/>
      <c r="BA238" s="32"/>
      <c r="BB238" s="32"/>
      <c r="BC238" s="32"/>
      <c r="BD238" s="32"/>
      <c r="BE238" s="32"/>
      <c r="BF238" s="32"/>
      <c r="BG238" s="33"/>
      <c r="BH238" s="34"/>
      <c r="BI238" s="35"/>
      <c r="BJ238" s="36"/>
    </row>
    <row r="239" spans="1:62" ht="13.5" customHeight="1" thickBot="1" x14ac:dyDescent="0.25">
      <c r="A239" s="44"/>
      <c r="B239" s="45"/>
      <c r="C239" s="46" t="str">
        <f xml:space="preserve"> IF(ISBLANK($A$3),"", CONCATENATE(TEXT(#REF!/$B$3,"0,00"), " ", $A$3))</f>
        <v/>
      </c>
      <c r="D239" s="46"/>
      <c r="E239" s="46"/>
      <c r="F239" s="47"/>
      <c r="G239" s="46" t="str">
        <f xml:space="preserve"> IF(ISBLANK($A$3),"", CONCATENATE(TEXT(#REF!/$B$3,"0,00"), " ", $A$3))</f>
        <v/>
      </c>
      <c r="H239" s="46"/>
      <c r="I239" s="46"/>
      <c r="J239" s="47"/>
      <c r="K239" s="46" t="str">
        <f xml:space="preserve"> IF(ISBLANK($A$3),"", CONCATENATE(TEXT(#REF!/$B$3,"0,00"), " ", $A$3))</f>
        <v/>
      </c>
      <c r="L239" s="46"/>
      <c r="M239" s="46"/>
      <c r="N239" s="47"/>
      <c r="O239" s="46" t="str">
        <f xml:space="preserve"> IF(ISBLANK($A$3),"", CONCATENATE(TEXT(#REF!/$B$3,"0,00"), " ", $A$3))</f>
        <v/>
      </c>
      <c r="P239" s="46"/>
      <c r="Q239" s="46"/>
      <c r="R239" s="47"/>
      <c r="S239" s="46" t="str">
        <f xml:space="preserve"> IF(ISBLANK($A$3),"", CONCATENATE(TEXT(#REF!/$B$3,"0,00"), " ", $A$3))</f>
        <v/>
      </c>
      <c r="T239" s="46"/>
      <c r="U239" s="46"/>
      <c r="V239" s="47"/>
      <c r="W239" s="46" t="str">
        <f xml:space="preserve"> IF(ISBLANK($A$3),"", CONCATENATE(TEXT(#REF!/$B$3,"0,00"), " ", $A$3))</f>
        <v/>
      </c>
      <c r="X239" s="46"/>
      <c r="Y239" s="46"/>
      <c r="Z239" s="47"/>
      <c r="AA239" s="46" t="str">
        <f xml:space="preserve"> IF(ISBLANK($A$3),"", CONCATENATE(TEXT(#REF!/$B$3,"0,00"), " ", $A$3))</f>
        <v/>
      </c>
      <c r="AB239" s="46"/>
      <c r="AC239" s="46"/>
      <c r="AD239" s="47"/>
      <c r="AE239" s="46" t="str">
        <f xml:space="preserve"> IF(ISBLANK($A$3),"", CONCATENATE(TEXT(#REF!/$B$3,"0,00"), " ", $A$3))</f>
        <v/>
      </c>
      <c r="AF239" s="46"/>
      <c r="AG239" s="46"/>
      <c r="AH239" s="47"/>
      <c r="AI239" s="46" t="str">
        <f xml:space="preserve"> IF(ISBLANK($A$3),"", CONCATENATE(TEXT(#REF!/$B$3,"0,00"), " ", $A$3))</f>
        <v/>
      </c>
      <c r="AJ239" s="46"/>
      <c r="AK239" s="46"/>
      <c r="AL239" s="47"/>
      <c r="AM239" s="46" t="str">
        <f xml:space="preserve"> IF(ISBLANK($A$3),"", CONCATENATE(TEXT(#REF!/$B$3,"0,00"), " ", $A$3))</f>
        <v/>
      </c>
      <c r="AN239" s="46"/>
      <c r="AO239" s="46"/>
      <c r="AP239" s="47"/>
      <c r="AQ239" s="46" t="str">
        <f xml:space="preserve"> IF(ISBLANK($A$3),"", CONCATENATE(TEXT(#REF!/$B$3,"0,00"), " ", $A$3))</f>
        <v/>
      </c>
      <c r="AR239" s="46"/>
      <c r="AS239" s="46"/>
      <c r="AT239" s="47"/>
      <c r="AU239" s="46" t="str">
        <f xml:space="preserve"> IF(ISBLANK($A$3),"", CONCATENATE(TEXT(#REF!/$B$3,"0,00"), " ", $A$3))</f>
        <v/>
      </c>
      <c r="AV239" s="46"/>
      <c r="AW239" s="46"/>
      <c r="AX239" s="47"/>
      <c r="AY239" s="46" t="str">
        <f xml:space="preserve"> IF(ISBLANK($A$3),"", CONCATENATE(TEXT(#REF!/$B$3,"0,00"), " ", $A$3))</f>
        <v/>
      </c>
      <c r="AZ239" s="46"/>
      <c r="BA239" s="46"/>
      <c r="BB239" s="47"/>
      <c r="BC239" s="46" t="str">
        <f xml:space="preserve"> IF(ISBLANK($A$3),"", CONCATENATE(TEXT(#REF!/$B$3,"0,00"), " ", $A$3))</f>
        <v/>
      </c>
      <c r="BD239" s="46"/>
      <c r="BE239" s="46"/>
      <c r="BF239" s="47"/>
      <c r="BG239" s="48" t="str">
        <f xml:space="preserve"> IF(ISBLANK($A$3),"", CONCATENATE(TEXT(#REF!/$B$3,"0,00"), " ", $A$3))</f>
        <v/>
      </c>
      <c r="BH239" s="35"/>
      <c r="BI239" s="35"/>
      <c r="BJ239" s="49"/>
    </row>
    <row r="240" spans="1:62" ht="13.5" customHeight="1" thickBot="1" x14ac:dyDescent="0.25">
      <c r="A240" s="1"/>
      <c r="B240" s="1"/>
      <c r="C240" s="2"/>
      <c r="D240" s="2"/>
      <c r="G240" s="2"/>
      <c r="H240" s="2"/>
      <c r="K240" s="2"/>
      <c r="L240" s="2"/>
      <c r="O240" s="2"/>
      <c r="P240" s="2"/>
      <c r="S240" s="2"/>
      <c r="T240" s="2"/>
      <c r="W240" s="2"/>
      <c r="X240" s="2"/>
      <c r="AA240" s="2"/>
      <c r="AB240" s="2"/>
      <c r="AE240" s="2"/>
      <c r="AF240" s="2"/>
      <c r="AI240" s="2"/>
      <c r="AJ240" s="2"/>
      <c r="AM240" s="2"/>
      <c r="AN240" s="2"/>
      <c r="AQ240" s="2"/>
      <c r="AR240" s="2"/>
      <c r="AU240" s="2"/>
      <c r="AV240" s="2"/>
      <c r="AY240" s="2"/>
      <c r="AZ240" s="2"/>
      <c r="BC240" s="2"/>
      <c r="BD240" s="2"/>
      <c r="BG240" s="1"/>
      <c r="BH240" s="1"/>
      <c r="BI240" s="1"/>
      <c r="BJ240" s="1"/>
    </row>
    <row r="241" spans="1:62" ht="27" customHeight="1" thickBot="1" x14ac:dyDescent="0.25">
      <c r="A241" s="14" t="s">
        <v>7</v>
      </c>
      <c r="B241" s="15" t="s">
        <v>8</v>
      </c>
      <c r="C241" s="15" t="s">
        <v>17</v>
      </c>
      <c r="D241" s="15" t="s">
        <v>11</v>
      </c>
      <c r="E241" s="15"/>
      <c r="F241" s="15"/>
      <c r="G241" s="15" t="s">
        <v>18</v>
      </c>
      <c r="H241" s="15" t="s">
        <v>11</v>
      </c>
      <c r="I241" s="15"/>
      <c r="J241" s="15"/>
      <c r="K241" s="15" t="s">
        <v>19</v>
      </c>
      <c r="L241" s="15" t="s">
        <v>11</v>
      </c>
      <c r="M241" s="15"/>
      <c r="N241" s="15"/>
      <c r="O241" s="15" t="s">
        <v>20</v>
      </c>
      <c r="P241" s="15" t="s">
        <v>11</v>
      </c>
      <c r="Q241" s="15"/>
      <c r="R241" s="15"/>
      <c r="S241" s="15" t="s">
        <v>21</v>
      </c>
      <c r="T241" s="15" t="s">
        <v>11</v>
      </c>
      <c r="U241" s="15"/>
      <c r="V241" s="15"/>
      <c r="W241" s="15" t="s">
        <v>22</v>
      </c>
      <c r="X241" s="15" t="s">
        <v>11</v>
      </c>
      <c r="Y241" s="15"/>
      <c r="Z241" s="15"/>
      <c r="AA241" s="15" t="s">
        <v>16</v>
      </c>
      <c r="AB241" s="15" t="s">
        <v>11</v>
      </c>
      <c r="AC241" s="15"/>
      <c r="AD241" s="15"/>
      <c r="AE241" s="15" t="s">
        <v>23</v>
      </c>
      <c r="AF241" s="15" t="s">
        <v>11</v>
      </c>
      <c r="AG241" s="15"/>
      <c r="AH241" s="15"/>
      <c r="AI241" s="15" t="s">
        <v>24</v>
      </c>
      <c r="AJ241" s="15" t="s">
        <v>11</v>
      </c>
      <c r="AK241" s="15"/>
      <c r="AL241" s="15"/>
      <c r="AM241" s="15" t="s">
        <v>25</v>
      </c>
      <c r="AN241" s="15" t="s">
        <v>11</v>
      </c>
      <c r="AO241" s="15"/>
      <c r="AP241" s="15"/>
      <c r="AQ241" s="15" t="s">
        <v>26</v>
      </c>
      <c r="AR241" s="15" t="s">
        <v>11</v>
      </c>
      <c r="AS241" s="15"/>
      <c r="AT241" s="15"/>
      <c r="AU241" s="15" t="s">
        <v>27</v>
      </c>
      <c r="AV241" s="15" t="s">
        <v>11</v>
      </c>
      <c r="AW241" s="15"/>
      <c r="AX241" s="15"/>
      <c r="AY241" s="15" t="s">
        <v>17</v>
      </c>
      <c r="AZ241" s="15" t="s">
        <v>11</v>
      </c>
      <c r="BA241" s="15"/>
      <c r="BB241" s="15"/>
      <c r="BC241" s="15" t="s">
        <v>18</v>
      </c>
      <c r="BD241" s="15" t="s">
        <v>11</v>
      </c>
      <c r="BE241" s="15"/>
      <c r="BF241" s="15"/>
      <c r="BG241" s="16" t="s">
        <v>9</v>
      </c>
      <c r="BH241" s="17"/>
      <c r="BI241" s="17"/>
      <c r="BJ241" s="18" t="s">
        <v>10</v>
      </c>
    </row>
    <row r="242" spans="1:62" ht="15.75" customHeight="1" thickBot="1" x14ac:dyDescent="0.25">
      <c r="A242" s="19" t="s">
        <v>29</v>
      </c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  <c r="AE242" s="20"/>
      <c r="AF242" s="20"/>
      <c r="AG242" s="20"/>
      <c r="AH242" s="20"/>
      <c r="AI242" s="20"/>
      <c r="AJ242" s="20"/>
      <c r="AK242" s="20"/>
      <c r="AL242" s="20"/>
      <c r="AM242" s="20"/>
      <c r="AN242" s="20"/>
      <c r="AO242" s="20"/>
      <c r="AP242" s="20"/>
      <c r="AQ242" s="20"/>
      <c r="AR242" s="20"/>
      <c r="AS242" s="20"/>
      <c r="AT242" s="20"/>
      <c r="AU242" s="20"/>
      <c r="AV242" s="20"/>
      <c r="AW242" s="20"/>
      <c r="AX242" s="20"/>
      <c r="AY242" s="20"/>
      <c r="AZ242" s="20"/>
      <c r="BA242" s="20"/>
      <c r="BB242" s="20"/>
      <c r="BC242" s="20"/>
      <c r="BD242" s="20"/>
      <c r="BE242" s="20"/>
      <c r="BF242" s="20"/>
      <c r="BG242" s="20"/>
      <c r="BH242" s="21"/>
      <c r="BI242" s="21"/>
      <c r="BJ242" s="22"/>
    </row>
    <row r="243" spans="1:62" ht="12.75" customHeight="1" x14ac:dyDescent="0.2">
      <c r="A243" s="37" t="s">
        <v>162</v>
      </c>
      <c r="B243" s="38"/>
      <c r="C243" s="25">
        <v>59554.5</v>
      </c>
      <c r="D243" s="25">
        <v>59554.5</v>
      </c>
      <c r="E243" s="25">
        <v>59554.5</v>
      </c>
      <c r="F243" s="25">
        <v>59554.5</v>
      </c>
      <c r="G243" s="25">
        <v>59554.5</v>
      </c>
      <c r="H243" s="25">
        <v>59554.5</v>
      </c>
      <c r="I243" s="25">
        <v>59554.5</v>
      </c>
      <c r="J243" s="25">
        <v>59554.5</v>
      </c>
      <c r="K243" s="25">
        <v>59554.5</v>
      </c>
      <c r="L243" s="25">
        <v>59554.5</v>
      </c>
      <c r="M243" s="25">
        <v>59554.5</v>
      </c>
      <c r="N243" s="25">
        <v>59554.5</v>
      </c>
      <c r="O243" s="25">
        <v>59554.5</v>
      </c>
      <c r="P243" s="25"/>
      <c r="Q243" s="25">
        <v>39303</v>
      </c>
      <c r="R243" s="25"/>
      <c r="S243" s="25">
        <v>85138.08</v>
      </c>
      <c r="T243" s="52"/>
      <c r="U243" s="39"/>
      <c r="V243" s="40"/>
      <c r="W243" s="52">
        <f>SUM(Лист1!Y224:Y242)-SUM(Лист1!Z224:Z242)</f>
        <v>0</v>
      </c>
      <c r="X243" s="52"/>
      <c r="Y243" s="39"/>
      <c r="Z243" s="40"/>
      <c r="AA243" s="52">
        <f>SUM(Лист1!AC224:AC242)-SUM(Лист1!AD224:AD242)</f>
        <v>0</v>
      </c>
      <c r="AB243" s="52"/>
      <c r="AC243" s="39"/>
      <c r="AD243" s="40"/>
      <c r="AE243" s="52">
        <f>SUM(Лист1!AG224:AG242)-SUM(Лист1!AH224:AH242)</f>
        <v>0</v>
      </c>
      <c r="AF243" s="52"/>
      <c r="AG243" s="39"/>
      <c r="AH243" s="40"/>
      <c r="AI243" s="52">
        <f>SUM(Лист1!AK224:AK242)-SUM(Лист1!AL224:AL242)</f>
        <v>0</v>
      </c>
      <c r="AJ243" s="52"/>
      <c r="AK243" s="39"/>
      <c r="AL243" s="40"/>
      <c r="AM243" s="52">
        <f>SUM(Лист1!AO224:AO242)-SUM(Лист1!AP224:AP242)</f>
        <v>0</v>
      </c>
      <c r="AN243" s="52"/>
      <c r="AO243" s="39"/>
      <c r="AP243" s="40"/>
      <c r="AQ243" s="52">
        <f>SUM(Лист1!AS224:AS242)-SUM(Лист1!AT224:AT242)</f>
        <v>0</v>
      </c>
      <c r="AR243" s="52"/>
      <c r="AS243" s="39"/>
      <c r="AT243" s="40"/>
      <c r="AU243" s="52">
        <f>SUM(Лист1!AW224:AW242)-SUM(Лист1!AX224:AX242)</f>
        <v>0</v>
      </c>
      <c r="AV243" s="52"/>
      <c r="AW243" s="39"/>
      <c r="AX243" s="40"/>
      <c r="AY243" s="52">
        <f>SUM(Лист1!BA224:BA242)-SUM(Лист1!BB224:BB242)</f>
        <v>0</v>
      </c>
      <c r="AZ243" s="52"/>
      <c r="BA243" s="39"/>
      <c r="BB243" s="40"/>
      <c r="BC243" s="52">
        <f>SUM(Лист1!BE224:BE242)-SUM(Лист1!BF224:BF242)</f>
        <v>0</v>
      </c>
      <c r="BD243" s="52"/>
      <c r="BE243" s="39"/>
      <c r="BF243" s="40"/>
      <c r="BG243" s="51">
        <v>323356.08</v>
      </c>
      <c r="BH243" s="35"/>
      <c r="BI243" s="35"/>
      <c r="BJ243" s="42"/>
    </row>
    <row r="244" spans="1:62" ht="13.5" customHeight="1" thickBot="1" x14ac:dyDescent="0.25">
      <c r="A244" s="53"/>
      <c r="B244" s="45"/>
      <c r="C244" s="46" t="str">
        <f xml:space="preserve"> IF(ISBLANK($A$3),"", CONCATENATE(TEXT(C243/$B$3,"0,00"), " ", $A$3))</f>
        <v/>
      </c>
      <c r="D244" s="46"/>
      <c r="E244" s="46"/>
      <c r="F244" s="47"/>
      <c r="G244" s="46" t="str">
        <f xml:space="preserve"> IF(ISBLANK($A$3),"", CONCATENATE(TEXT(G243/$B$3,"0,00"), " ", $A$3))</f>
        <v/>
      </c>
      <c r="H244" s="46"/>
      <c r="I244" s="46"/>
      <c r="J244" s="47"/>
      <c r="K244" s="46" t="str">
        <f xml:space="preserve"> IF(ISBLANK($A$3),"", CONCATENATE(TEXT(K243/$B$3,"0,00"), " ", $A$3))</f>
        <v/>
      </c>
      <c r="L244" s="46"/>
      <c r="M244" s="46"/>
      <c r="N244" s="47"/>
      <c r="O244" s="46" t="str">
        <f xml:space="preserve"> IF(ISBLANK($A$3),"", CONCATENATE(TEXT(O243/$B$3,"0,00"), " ", $A$3))</f>
        <v/>
      </c>
      <c r="P244" s="46"/>
      <c r="Q244" s="46"/>
      <c r="R244" s="47"/>
      <c r="S244" s="46" t="str">
        <f xml:space="preserve"> IF(ISBLANK($A$3),"", CONCATENATE(TEXT(S243/$B$3,"0,00"), " ", $A$3))</f>
        <v/>
      </c>
      <c r="T244" s="46"/>
      <c r="U244" s="46"/>
      <c r="V244" s="47"/>
      <c r="W244" s="46" t="str">
        <f xml:space="preserve"> IF(ISBLANK($A$3),"", CONCATENATE(TEXT(W243/$B$3,"0,00"), " ", $A$3))</f>
        <v/>
      </c>
      <c r="X244" s="46"/>
      <c r="Y244" s="46"/>
      <c r="Z244" s="47"/>
      <c r="AA244" s="46" t="str">
        <f xml:space="preserve"> IF(ISBLANK($A$3),"", CONCATENATE(TEXT(AA243/$B$3,"0,00"), " ", $A$3))</f>
        <v/>
      </c>
      <c r="AB244" s="46"/>
      <c r="AC244" s="46"/>
      <c r="AD244" s="47"/>
      <c r="AE244" s="46" t="str">
        <f xml:space="preserve"> IF(ISBLANK($A$3),"", CONCATENATE(TEXT(AE243/$B$3,"0,00"), " ", $A$3))</f>
        <v/>
      </c>
      <c r="AF244" s="46"/>
      <c r="AG244" s="46"/>
      <c r="AH244" s="47"/>
      <c r="AI244" s="46" t="str">
        <f xml:space="preserve"> IF(ISBLANK($A$3),"", CONCATENATE(TEXT(AI243/$B$3,"0,00"), " ", $A$3))</f>
        <v/>
      </c>
      <c r="AJ244" s="46"/>
      <c r="AK244" s="46"/>
      <c r="AL244" s="47"/>
      <c r="AM244" s="46" t="str">
        <f xml:space="preserve"> IF(ISBLANK($A$3),"", CONCATENATE(TEXT(AM243/$B$3,"0,00"), " ", $A$3))</f>
        <v/>
      </c>
      <c r="AN244" s="46"/>
      <c r="AO244" s="46"/>
      <c r="AP244" s="47"/>
      <c r="AQ244" s="46" t="str">
        <f xml:space="preserve"> IF(ISBLANK($A$3),"", CONCATENATE(TEXT(AQ243/$B$3,"0,00"), " ", $A$3))</f>
        <v/>
      </c>
      <c r="AR244" s="46"/>
      <c r="AS244" s="46"/>
      <c r="AT244" s="47"/>
      <c r="AU244" s="46" t="str">
        <f xml:space="preserve"> IF(ISBLANK($A$3),"", CONCATENATE(TEXT(AU243/$B$3,"0,00"), " ", $A$3))</f>
        <v/>
      </c>
      <c r="AV244" s="46"/>
      <c r="AW244" s="46"/>
      <c r="AX244" s="47"/>
      <c r="AY244" s="46" t="str">
        <f xml:space="preserve"> IF(ISBLANK($A$3),"", CONCATENATE(TEXT(AY243/$B$3,"0,00"), " ", $A$3))</f>
        <v/>
      </c>
      <c r="AZ244" s="46"/>
      <c r="BA244" s="46"/>
      <c r="BB244" s="47"/>
      <c r="BC244" s="46" t="str">
        <f xml:space="preserve"> IF(ISBLANK($A$3),"", CONCATENATE(TEXT(BC243/$B$3,"0,00"), " ", $A$3))</f>
        <v/>
      </c>
      <c r="BD244" s="46"/>
      <c r="BE244" s="46"/>
      <c r="BF244" s="47"/>
      <c r="BG244" s="48" t="str">
        <f xml:space="preserve"> IF(ISBLANK($A$3),"", CONCATENATE(TEXT(BG243/$B$3,"0,00"), " ", $A$3))</f>
        <v/>
      </c>
      <c r="BH244" s="35"/>
      <c r="BI244" s="35"/>
      <c r="BJ244" s="49"/>
    </row>
    <row r="245" spans="1:62" ht="12.75" customHeight="1" x14ac:dyDescent="0.2">
      <c r="A245" s="50" t="str">
        <f>CHAR(160)</f>
        <v> </v>
      </c>
      <c r="B245" s="50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  <c r="AL245" s="51"/>
      <c r="AM245" s="51"/>
      <c r="AN245" s="51"/>
      <c r="AO245" s="51"/>
      <c r="AP245" s="51"/>
      <c r="AQ245" s="51"/>
      <c r="AR245" s="51"/>
      <c r="AS245" s="51"/>
      <c r="AT245" s="51"/>
      <c r="AU245" s="51"/>
      <c r="AV245" s="51"/>
      <c r="AW245" s="51"/>
      <c r="AX245" s="51"/>
      <c r="AY245" s="51"/>
      <c r="AZ245" s="51"/>
      <c r="BA245" s="51"/>
      <c r="BB245" s="51"/>
      <c r="BC245" s="51"/>
      <c r="BD245" s="51"/>
      <c r="BE245" s="51"/>
      <c r="BF245" s="51"/>
      <c r="BG245" s="51"/>
      <c r="BH245" s="35"/>
      <c r="BI245" s="35"/>
      <c r="BJ245" s="35"/>
    </row>
    <row r="246" spans="1:62" ht="12.75" customHeight="1" x14ac:dyDescent="0.2">
      <c r="A246" s="1"/>
      <c r="B246" s="4"/>
      <c r="C246" s="4"/>
      <c r="D246" s="4"/>
      <c r="G246" s="5"/>
      <c r="H246" s="5"/>
      <c r="I246" s="5"/>
      <c r="J246" s="1"/>
      <c r="M246" s="1"/>
    </row>
    <row r="247" spans="1:62" ht="15" customHeight="1" x14ac:dyDescent="0.25">
      <c r="A247" s="4"/>
      <c r="B247" s="7" t="s">
        <v>113</v>
      </c>
      <c r="C247" s="1"/>
      <c r="D247" s="1"/>
      <c r="G247" s="1"/>
      <c r="H247" s="1"/>
      <c r="I247" s="1"/>
      <c r="J247" s="1"/>
      <c r="M247" s="1"/>
      <c r="P247" s="8"/>
    </row>
    <row r="248" spans="1:62" ht="8.25" customHeight="1" x14ac:dyDescent="0.25">
      <c r="A248" s="4"/>
      <c r="B248" s="7"/>
      <c r="C248" s="1"/>
      <c r="D248" s="1"/>
      <c r="G248" s="1"/>
      <c r="H248" s="1"/>
      <c r="I248" s="1"/>
      <c r="J248" s="1"/>
      <c r="M248" s="1"/>
      <c r="P248" s="8"/>
    </row>
    <row r="249" spans="1:62" ht="12.75" customHeight="1" x14ac:dyDescent="0.2">
      <c r="A249" s="9" t="s">
        <v>114</v>
      </c>
      <c r="Q249" s="9"/>
      <c r="R249" s="9"/>
      <c r="S249" s="9"/>
    </row>
    <row r="250" spans="1:62" ht="12.75" customHeight="1" x14ac:dyDescent="0.2">
      <c r="A250" s="1" t="s">
        <v>102</v>
      </c>
      <c r="B250" s="10"/>
      <c r="C250" s="1"/>
      <c r="D250" s="1"/>
      <c r="G250" s="5"/>
      <c r="H250" s="5"/>
      <c r="I250" s="5"/>
      <c r="J250" s="1" t="s">
        <v>1</v>
      </c>
      <c r="M250" s="1"/>
      <c r="P250" s="11" t="s">
        <v>49</v>
      </c>
    </row>
    <row r="251" spans="1:62" ht="12.75" customHeight="1" x14ac:dyDescent="0.2">
      <c r="A251" s="10" t="s">
        <v>50</v>
      </c>
      <c r="B251" s="1"/>
      <c r="C251" s="1"/>
      <c r="D251" s="1"/>
      <c r="G251" s="5"/>
      <c r="H251" s="5"/>
      <c r="I251" s="5"/>
      <c r="J251" s="1" t="s">
        <v>2</v>
      </c>
      <c r="M251" s="1"/>
      <c r="P251" s="12"/>
    </row>
    <row r="252" spans="1:62" ht="12.75" customHeight="1" x14ac:dyDescent="0.2">
      <c r="A252" s="1" t="s">
        <v>3</v>
      </c>
      <c r="B252" s="10" t="s">
        <v>15</v>
      </c>
      <c r="C252" s="1"/>
      <c r="D252" s="1"/>
      <c r="G252" s="5"/>
      <c r="H252" s="5"/>
      <c r="I252" s="5"/>
      <c r="J252" s="1" t="s">
        <v>4</v>
      </c>
      <c r="M252" s="1"/>
      <c r="P252" s="12">
        <v>44040</v>
      </c>
    </row>
    <row r="253" spans="1:62" ht="12.75" customHeight="1" x14ac:dyDescent="0.2">
      <c r="A253" s="1" t="s">
        <v>5</v>
      </c>
      <c r="B253" s="13">
        <v>0</v>
      </c>
      <c r="C253" s="1"/>
      <c r="D253" s="1"/>
      <c r="G253" s="5"/>
      <c r="H253" s="5"/>
      <c r="I253" s="5"/>
      <c r="J253" s="1" t="s">
        <v>6</v>
      </c>
      <c r="M253" s="1"/>
      <c r="P253" s="12">
        <v>45804</v>
      </c>
    </row>
    <row r="254" spans="1:62" ht="12.75" customHeight="1" x14ac:dyDescent="0.2">
      <c r="A254" s="4"/>
      <c r="B254" s="4"/>
      <c r="C254" s="1"/>
      <c r="D254" s="1"/>
      <c r="G254" s="5"/>
      <c r="H254" s="5"/>
      <c r="I254" s="5"/>
      <c r="J254" s="1"/>
      <c r="M254" s="1"/>
    </row>
    <row r="255" spans="1:62" ht="13.5" customHeight="1" thickBot="1" x14ac:dyDescent="0.25">
      <c r="A255" s="1"/>
      <c r="B255" s="1"/>
      <c r="C255" s="2"/>
      <c r="D255" s="2"/>
      <c r="G255" s="2"/>
      <c r="H255" s="2"/>
      <c r="K255" s="2"/>
      <c r="L255" s="2"/>
      <c r="O255" s="2"/>
      <c r="P255" s="2"/>
      <c r="S255" s="2"/>
      <c r="T255" s="2"/>
      <c r="W255" s="2"/>
      <c r="X255" s="2"/>
      <c r="AA255" s="2"/>
      <c r="AB255" s="2"/>
      <c r="AE255" s="2"/>
      <c r="AF255" s="2"/>
      <c r="AI255" s="2"/>
      <c r="AJ255" s="2"/>
      <c r="AM255" s="2"/>
      <c r="AN255" s="2"/>
      <c r="AQ255" s="2"/>
      <c r="AR255" s="2"/>
      <c r="AU255" s="2"/>
      <c r="AV255" s="2"/>
      <c r="AY255" s="2"/>
      <c r="AZ255" s="2"/>
      <c r="BC255" s="2"/>
      <c r="BD255" s="2"/>
      <c r="BG255" s="1"/>
      <c r="BH255" s="1"/>
      <c r="BI255" s="1"/>
      <c r="BJ255" s="1"/>
    </row>
    <row r="256" spans="1:62" ht="27" customHeight="1" thickBot="1" x14ac:dyDescent="0.25">
      <c r="A256" s="14" t="s">
        <v>7</v>
      </c>
      <c r="B256" s="15" t="s">
        <v>8</v>
      </c>
      <c r="C256" s="15" t="s">
        <v>17</v>
      </c>
      <c r="D256" s="15" t="s">
        <v>11</v>
      </c>
      <c r="E256" s="15"/>
      <c r="F256" s="15"/>
      <c r="G256" s="15" t="s">
        <v>18</v>
      </c>
      <c r="H256" s="15" t="s">
        <v>11</v>
      </c>
      <c r="I256" s="15"/>
      <c r="J256" s="15"/>
      <c r="K256" s="15" t="s">
        <v>19</v>
      </c>
      <c r="L256" s="15" t="s">
        <v>11</v>
      </c>
      <c r="M256" s="15"/>
      <c r="N256" s="15"/>
      <c r="O256" s="15" t="s">
        <v>20</v>
      </c>
      <c r="P256" s="15" t="s">
        <v>11</v>
      </c>
      <c r="Q256" s="15"/>
      <c r="R256" s="15"/>
      <c r="S256" s="15" t="s">
        <v>21</v>
      </c>
      <c r="T256" s="15" t="s">
        <v>11</v>
      </c>
      <c r="U256" s="15"/>
      <c r="V256" s="15"/>
      <c r="W256" s="15" t="s">
        <v>22</v>
      </c>
      <c r="X256" s="15" t="s">
        <v>11</v>
      </c>
      <c r="Y256" s="15"/>
      <c r="Z256" s="15"/>
      <c r="AA256" s="15" t="s">
        <v>16</v>
      </c>
      <c r="AB256" s="15" t="s">
        <v>11</v>
      </c>
      <c r="AC256" s="15"/>
      <c r="AD256" s="15"/>
      <c r="AE256" s="15" t="s">
        <v>23</v>
      </c>
      <c r="AF256" s="15" t="s">
        <v>11</v>
      </c>
      <c r="AG256" s="15"/>
      <c r="AH256" s="15"/>
      <c r="AI256" s="15" t="s">
        <v>24</v>
      </c>
      <c r="AJ256" s="15" t="s">
        <v>11</v>
      </c>
      <c r="AK256" s="15"/>
      <c r="AL256" s="15"/>
      <c r="AM256" s="15" t="s">
        <v>25</v>
      </c>
      <c r="AN256" s="15" t="s">
        <v>11</v>
      </c>
      <c r="AO256" s="15"/>
      <c r="AP256" s="15"/>
      <c r="AQ256" s="15" t="s">
        <v>26</v>
      </c>
      <c r="AR256" s="15" t="s">
        <v>11</v>
      </c>
      <c r="AS256" s="15"/>
      <c r="AT256" s="15"/>
      <c r="AU256" s="15" t="s">
        <v>27</v>
      </c>
      <c r="AV256" s="15" t="s">
        <v>11</v>
      </c>
      <c r="AW256" s="15"/>
      <c r="AX256" s="15"/>
      <c r="AY256" s="15" t="s">
        <v>17</v>
      </c>
      <c r="AZ256" s="15" t="s">
        <v>11</v>
      </c>
      <c r="BA256" s="15"/>
      <c r="BB256" s="15"/>
      <c r="BC256" s="15" t="s">
        <v>18</v>
      </c>
      <c r="BD256" s="15" t="s">
        <v>11</v>
      </c>
      <c r="BE256" s="15"/>
      <c r="BF256" s="15"/>
      <c r="BG256" s="16" t="s">
        <v>9</v>
      </c>
      <c r="BH256" s="17"/>
      <c r="BI256" s="17"/>
      <c r="BJ256" s="18" t="s">
        <v>10</v>
      </c>
    </row>
    <row r="257" spans="1:62" ht="15.75" customHeight="1" thickBot="1" x14ac:dyDescent="0.25">
      <c r="A257" s="19" t="s">
        <v>28</v>
      </c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  <c r="AK257" s="20"/>
      <c r="AL257" s="20"/>
      <c r="AM257" s="20"/>
      <c r="AN257" s="20"/>
      <c r="AO257" s="20"/>
      <c r="AP257" s="20"/>
      <c r="AQ257" s="20"/>
      <c r="AR257" s="20"/>
      <c r="AS257" s="20"/>
      <c r="AT257" s="20"/>
      <c r="AU257" s="20"/>
      <c r="AV257" s="20"/>
      <c r="AW257" s="20"/>
      <c r="AX257" s="20"/>
      <c r="AY257" s="20"/>
      <c r="AZ257" s="20"/>
      <c r="BA257" s="20"/>
      <c r="BB257" s="20"/>
      <c r="BC257" s="20"/>
      <c r="BD257" s="20"/>
      <c r="BE257" s="20"/>
      <c r="BF257" s="20"/>
      <c r="BG257" s="20"/>
      <c r="BH257" s="21"/>
      <c r="BI257" s="21"/>
      <c r="BJ257" s="22"/>
    </row>
    <row r="258" spans="1:62" x14ac:dyDescent="0.2">
      <c r="A258" s="23"/>
      <c r="B258" s="24"/>
      <c r="C258" s="25">
        <v>49679.519999999997</v>
      </c>
      <c r="D258" s="25"/>
      <c r="E258" s="25">
        <v>34083</v>
      </c>
      <c r="F258" s="25"/>
      <c r="G258" s="25">
        <v>20156.169999999998</v>
      </c>
      <c r="H258" s="25"/>
      <c r="I258" s="25">
        <v>5112.45</v>
      </c>
      <c r="J258" s="25"/>
      <c r="K258" s="25">
        <v>65690.649999999994</v>
      </c>
      <c r="L258" s="25"/>
      <c r="M258" s="25">
        <v>21099</v>
      </c>
      <c r="N258" s="25"/>
      <c r="O258" s="25">
        <v>18810.13</v>
      </c>
      <c r="P258" s="25"/>
      <c r="Q258" s="25">
        <v>-1623</v>
      </c>
      <c r="R258" s="25"/>
      <c r="S258" s="25">
        <v>154928.87</v>
      </c>
      <c r="T258" s="25"/>
      <c r="U258" s="25">
        <v>13943.05</v>
      </c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/>
      <c r="AH258" s="25"/>
      <c r="AI258" s="25"/>
      <c r="AJ258" s="25"/>
      <c r="AK258" s="25"/>
      <c r="AL258" s="25"/>
      <c r="AM258" s="25"/>
      <c r="AN258" s="25"/>
      <c r="AO258" s="25"/>
      <c r="AP258" s="25"/>
      <c r="AQ258" s="25"/>
      <c r="AR258" s="25"/>
      <c r="AS258" s="25"/>
      <c r="AT258" s="25"/>
      <c r="AU258" s="25"/>
      <c r="AV258" s="25"/>
      <c r="AW258" s="25"/>
      <c r="AX258" s="25"/>
      <c r="AY258" s="25"/>
      <c r="AZ258" s="25"/>
      <c r="BA258" s="25"/>
      <c r="BB258" s="25"/>
      <c r="BC258" s="25"/>
      <c r="BD258" s="25"/>
      <c r="BE258" s="25"/>
      <c r="BF258" s="25"/>
      <c r="BG258" s="26">
        <v>309265.34000000003</v>
      </c>
      <c r="BH258" s="27"/>
      <c r="BI258" s="28"/>
      <c r="BJ258" s="29"/>
    </row>
    <row r="259" spans="1:62" hidden="1" x14ac:dyDescent="0.2">
      <c r="A259" s="30"/>
      <c r="B259" s="31"/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  <c r="AA259" s="32"/>
      <c r="AB259" s="32"/>
      <c r="AC259" s="32"/>
      <c r="AD259" s="32"/>
      <c r="AE259" s="32"/>
      <c r="AF259" s="32"/>
      <c r="AG259" s="32"/>
      <c r="AH259" s="32"/>
      <c r="AI259" s="32"/>
      <c r="AJ259" s="32"/>
      <c r="AK259" s="32"/>
      <c r="AL259" s="32"/>
      <c r="AM259" s="32"/>
      <c r="AN259" s="32"/>
      <c r="AO259" s="32"/>
      <c r="AP259" s="32"/>
      <c r="AQ259" s="32"/>
      <c r="AR259" s="32"/>
      <c r="AS259" s="32"/>
      <c r="AT259" s="32"/>
      <c r="AU259" s="32"/>
      <c r="AV259" s="32"/>
      <c r="AW259" s="32"/>
      <c r="AX259" s="32"/>
      <c r="AY259" s="32"/>
      <c r="AZ259" s="32"/>
      <c r="BA259" s="32"/>
      <c r="BB259" s="32"/>
      <c r="BC259" s="32"/>
      <c r="BD259" s="32"/>
      <c r="BE259" s="32"/>
      <c r="BF259" s="32"/>
      <c r="BG259" s="33"/>
      <c r="BH259" s="34"/>
      <c r="BI259" s="35"/>
      <c r="BJ259" s="36"/>
    </row>
    <row r="260" spans="1:62" hidden="1" x14ac:dyDescent="0.2">
      <c r="A260" s="30"/>
      <c r="B260" s="31"/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  <c r="AA260" s="32"/>
      <c r="AB260" s="32"/>
      <c r="AC260" s="32"/>
      <c r="AD260" s="32"/>
      <c r="AE260" s="32"/>
      <c r="AF260" s="32"/>
      <c r="AG260" s="32"/>
      <c r="AH260" s="32"/>
      <c r="AI260" s="32"/>
      <c r="AJ260" s="32"/>
      <c r="AK260" s="32"/>
      <c r="AL260" s="32"/>
      <c r="AM260" s="32"/>
      <c r="AN260" s="32"/>
      <c r="AO260" s="32"/>
      <c r="AP260" s="32"/>
      <c r="AQ260" s="32"/>
      <c r="AR260" s="32"/>
      <c r="AS260" s="32"/>
      <c r="AT260" s="32"/>
      <c r="AU260" s="32"/>
      <c r="AV260" s="32"/>
      <c r="AW260" s="32"/>
      <c r="AX260" s="32"/>
      <c r="AY260" s="32"/>
      <c r="AZ260" s="32"/>
      <c r="BA260" s="32"/>
      <c r="BB260" s="32"/>
      <c r="BC260" s="32"/>
      <c r="BD260" s="32"/>
      <c r="BE260" s="32"/>
      <c r="BF260" s="32"/>
      <c r="BG260" s="33"/>
      <c r="BH260" s="34"/>
      <c r="BI260" s="35"/>
      <c r="BJ260" s="36"/>
    </row>
    <row r="261" spans="1:62" ht="13.5" customHeight="1" thickBot="1" x14ac:dyDescent="0.25">
      <c r="A261" s="44"/>
      <c r="B261" s="45"/>
      <c r="C261" s="46" t="str">
        <f xml:space="preserve"> IF(ISBLANK($A$3),"", CONCATENATE(TEXT(#REF!/$B$3,"0,00"), " ", $A$3))</f>
        <v/>
      </c>
      <c r="D261" s="46"/>
      <c r="E261" s="46"/>
      <c r="F261" s="47"/>
      <c r="G261" s="46" t="str">
        <f xml:space="preserve"> IF(ISBLANK($A$3),"", CONCATENATE(TEXT(#REF!/$B$3,"0,00"), " ", $A$3))</f>
        <v/>
      </c>
      <c r="H261" s="46"/>
      <c r="I261" s="46"/>
      <c r="J261" s="47"/>
      <c r="K261" s="46" t="str">
        <f xml:space="preserve"> IF(ISBLANK($A$3),"", CONCATENATE(TEXT(#REF!/$B$3,"0,00"), " ", $A$3))</f>
        <v/>
      </c>
      <c r="L261" s="46"/>
      <c r="M261" s="46"/>
      <c r="N261" s="47"/>
      <c r="O261" s="46" t="str">
        <f xml:space="preserve"> IF(ISBLANK($A$3),"", CONCATENATE(TEXT(#REF!/$B$3,"0,00"), " ", $A$3))</f>
        <v/>
      </c>
      <c r="P261" s="46"/>
      <c r="Q261" s="46"/>
      <c r="R261" s="47"/>
      <c r="S261" s="46" t="str">
        <f xml:space="preserve"> IF(ISBLANK($A$3),"", CONCATENATE(TEXT(#REF!/$B$3,"0,00"), " ", $A$3))</f>
        <v/>
      </c>
      <c r="T261" s="46"/>
      <c r="U261" s="46"/>
      <c r="V261" s="47"/>
      <c r="W261" s="46" t="str">
        <f xml:space="preserve"> IF(ISBLANK($A$3),"", CONCATENATE(TEXT(#REF!/$B$3,"0,00"), " ", $A$3))</f>
        <v/>
      </c>
      <c r="X261" s="46"/>
      <c r="Y261" s="46"/>
      <c r="Z261" s="47"/>
      <c r="AA261" s="46" t="str">
        <f xml:space="preserve"> IF(ISBLANK($A$3),"", CONCATENATE(TEXT(#REF!/$B$3,"0,00"), " ", $A$3))</f>
        <v/>
      </c>
      <c r="AB261" s="46"/>
      <c r="AC261" s="46"/>
      <c r="AD261" s="47"/>
      <c r="AE261" s="46" t="str">
        <f xml:space="preserve"> IF(ISBLANK($A$3),"", CONCATENATE(TEXT(#REF!/$B$3,"0,00"), " ", $A$3))</f>
        <v/>
      </c>
      <c r="AF261" s="46"/>
      <c r="AG261" s="46"/>
      <c r="AH261" s="47"/>
      <c r="AI261" s="46" t="str">
        <f xml:space="preserve"> IF(ISBLANK($A$3),"", CONCATENATE(TEXT(#REF!/$B$3,"0,00"), " ", $A$3))</f>
        <v/>
      </c>
      <c r="AJ261" s="46"/>
      <c r="AK261" s="46"/>
      <c r="AL261" s="47"/>
      <c r="AM261" s="46" t="str">
        <f xml:space="preserve"> IF(ISBLANK($A$3),"", CONCATENATE(TEXT(#REF!/$B$3,"0,00"), " ", $A$3))</f>
        <v/>
      </c>
      <c r="AN261" s="46"/>
      <c r="AO261" s="46"/>
      <c r="AP261" s="47"/>
      <c r="AQ261" s="46" t="str">
        <f xml:space="preserve"> IF(ISBLANK($A$3),"", CONCATENATE(TEXT(#REF!/$B$3,"0,00"), " ", $A$3))</f>
        <v/>
      </c>
      <c r="AR261" s="46"/>
      <c r="AS261" s="46"/>
      <c r="AT261" s="47"/>
      <c r="AU261" s="46" t="str">
        <f xml:space="preserve"> IF(ISBLANK($A$3),"", CONCATENATE(TEXT(#REF!/$B$3,"0,00"), " ", $A$3))</f>
        <v/>
      </c>
      <c r="AV261" s="46"/>
      <c r="AW261" s="46"/>
      <c r="AX261" s="47"/>
      <c r="AY261" s="46" t="str">
        <f xml:space="preserve"> IF(ISBLANK($A$3),"", CONCATENATE(TEXT(#REF!/$B$3,"0,00"), " ", $A$3))</f>
        <v/>
      </c>
      <c r="AZ261" s="46"/>
      <c r="BA261" s="46"/>
      <c r="BB261" s="47"/>
      <c r="BC261" s="46" t="str">
        <f xml:space="preserve"> IF(ISBLANK($A$3),"", CONCATENATE(TEXT(#REF!/$B$3,"0,00"), " ", $A$3))</f>
        <v/>
      </c>
      <c r="BD261" s="46"/>
      <c r="BE261" s="46"/>
      <c r="BF261" s="47"/>
      <c r="BG261" s="48" t="str">
        <f xml:space="preserve"> IF(ISBLANK($A$3),"", CONCATENATE(TEXT(#REF!/$B$3,"0,00"), " ", $A$3))</f>
        <v/>
      </c>
      <c r="BH261" s="35"/>
      <c r="BI261" s="35"/>
      <c r="BJ261" s="49"/>
    </row>
    <row r="262" spans="1:62" ht="13.5" customHeight="1" thickBot="1" x14ac:dyDescent="0.25">
      <c r="A262" s="1"/>
      <c r="B262" s="1"/>
      <c r="C262" s="2"/>
      <c r="D262" s="2"/>
      <c r="G262" s="2"/>
      <c r="H262" s="2"/>
      <c r="K262" s="2"/>
      <c r="L262" s="2"/>
      <c r="O262" s="2"/>
      <c r="P262" s="2"/>
      <c r="S262" s="2"/>
      <c r="T262" s="2"/>
      <c r="W262" s="2"/>
      <c r="X262" s="2"/>
      <c r="AA262" s="2"/>
      <c r="AB262" s="2"/>
      <c r="AE262" s="2"/>
      <c r="AF262" s="2"/>
      <c r="AI262" s="2"/>
      <c r="AJ262" s="2"/>
      <c r="AM262" s="2"/>
      <c r="AN262" s="2"/>
      <c r="AQ262" s="2"/>
      <c r="AR262" s="2"/>
      <c r="AU262" s="2"/>
      <c r="AV262" s="2"/>
      <c r="AY262" s="2"/>
      <c r="AZ262" s="2"/>
      <c r="BC262" s="2"/>
      <c r="BD262" s="2"/>
      <c r="BG262" s="1"/>
      <c r="BH262" s="1"/>
      <c r="BI262" s="1"/>
      <c r="BJ262" s="1"/>
    </row>
    <row r="263" spans="1:62" ht="27" customHeight="1" thickBot="1" x14ac:dyDescent="0.25">
      <c r="A263" s="14" t="s">
        <v>7</v>
      </c>
      <c r="B263" s="15" t="s">
        <v>8</v>
      </c>
      <c r="C263" s="15" t="s">
        <v>17</v>
      </c>
      <c r="D263" s="15" t="s">
        <v>11</v>
      </c>
      <c r="E263" s="15"/>
      <c r="F263" s="15"/>
      <c r="G263" s="15" t="s">
        <v>18</v>
      </c>
      <c r="H263" s="15" t="s">
        <v>11</v>
      </c>
      <c r="I263" s="15"/>
      <c r="J263" s="15"/>
      <c r="K263" s="15" t="s">
        <v>19</v>
      </c>
      <c r="L263" s="15" t="s">
        <v>11</v>
      </c>
      <c r="M263" s="15"/>
      <c r="N263" s="15"/>
      <c r="O263" s="15" t="s">
        <v>20</v>
      </c>
      <c r="P263" s="15" t="s">
        <v>11</v>
      </c>
      <c r="Q263" s="15"/>
      <c r="R263" s="15"/>
      <c r="S263" s="15" t="s">
        <v>21</v>
      </c>
      <c r="T263" s="15" t="s">
        <v>11</v>
      </c>
      <c r="U263" s="15"/>
      <c r="V263" s="15"/>
      <c r="W263" s="15" t="s">
        <v>22</v>
      </c>
      <c r="X263" s="15" t="s">
        <v>11</v>
      </c>
      <c r="Y263" s="15"/>
      <c r="Z263" s="15"/>
      <c r="AA263" s="15" t="s">
        <v>16</v>
      </c>
      <c r="AB263" s="15" t="s">
        <v>11</v>
      </c>
      <c r="AC263" s="15"/>
      <c r="AD263" s="15"/>
      <c r="AE263" s="15" t="s">
        <v>23</v>
      </c>
      <c r="AF263" s="15" t="s">
        <v>11</v>
      </c>
      <c r="AG263" s="15"/>
      <c r="AH263" s="15"/>
      <c r="AI263" s="15" t="s">
        <v>24</v>
      </c>
      <c r="AJ263" s="15" t="s">
        <v>11</v>
      </c>
      <c r="AK263" s="15"/>
      <c r="AL263" s="15"/>
      <c r="AM263" s="15" t="s">
        <v>25</v>
      </c>
      <c r="AN263" s="15" t="s">
        <v>11</v>
      </c>
      <c r="AO263" s="15"/>
      <c r="AP263" s="15"/>
      <c r="AQ263" s="15" t="s">
        <v>26</v>
      </c>
      <c r="AR263" s="15" t="s">
        <v>11</v>
      </c>
      <c r="AS263" s="15"/>
      <c r="AT263" s="15"/>
      <c r="AU263" s="15" t="s">
        <v>27</v>
      </c>
      <c r="AV263" s="15" t="s">
        <v>11</v>
      </c>
      <c r="AW263" s="15"/>
      <c r="AX263" s="15"/>
      <c r="AY263" s="15" t="s">
        <v>17</v>
      </c>
      <c r="AZ263" s="15" t="s">
        <v>11</v>
      </c>
      <c r="BA263" s="15"/>
      <c r="BB263" s="15"/>
      <c r="BC263" s="15" t="s">
        <v>18</v>
      </c>
      <c r="BD263" s="15" t="s">
        <v>11</v>
      </c>
      <c r="BE263" s="15"/>
      <c r="BF263" s="15"/>
      <c r="BG263" s="16" t="s">
        <v>9</v>
      </c>
      <c r="BH263" s="17"/>
      <c r="BI263" s="17"/>
      <c r="BJ263" s="18" t="s">
        <v>10</v>
      </c>
    </row>
    <row r="264" spans="1:62" ht="15.75" customHeight="1" thickBot="1" x14ac:dyDescent="0.25">
      <c r="A264" s="19" t="s">
        <v>29</v>
      </c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  <c r="AK264" s="20"/>
      <c r="AL264" s="20"/>
      <c r="AM264" s="20"/>
      <c r="AN264" s="20"/>
      <c r="AO264" s="20"/>
      <c r="AP264" s="20"/>
      <c r="AQ264" s="20"/>
      <c r="AR264" s="20"/>
      <c r="AS264" s="20"/>
      <c r="AT264" s="20"/>
      <c r="AU264" s="20"/>
      <c r="AV264" s="20"/>
      <c r="AW264" s="20"/>
      <c r="AX264" s="20"/>
      <c r="AY264" s="20"/>
      <c r="AZ264" s="20"/>
      <c r="BA264" s="20"/>
      <c r="BB264" s="20"/>
      <c r="BC264" s="20"/>
      <c r="BD264" s="20"/>
      <c r="BE264" s="20"/>
      <c r="BF264" s="20"/>
      <c r="BG264" s="20"/>
      <c r="BH264" s="21"/>
      <c r="BI264" s="21"/>
      <c r="BJ264" s="22"/>
    </row>
    <row r="265" spans="1:62" ht="12.75" customHeight="1" x14ac:dyDescent="0.2">
      <c r="A265" s="37" t="s">
        <v>162</v>
      </c>
      <c r="B265" s="38"/>
      <c r="C265" s="25">
        <v>49679.519999999997</v>
      </c>
      <c r="D265" s="25"/>
      <c r="E265" s="25">
        <v>34083</v>
      </c>
      <c r="F265" s="25"/>
      <c r="G265" s="25">
        <v>20156.169999999998</v>
      </c>
      <c r="H265" s="25"/>
      <c r="I265" s="25">
        <v>5112.45</v>
      </c>
      <c r="J265" s="25"/>
      <c r="K265" s="25">
        <v>65690.649999999994</v>
      </c>
      <c r="L265" s="25"/>
      <c r="M265" s="25">
        <v>21099</v>
      </c>
      <c r="N265" s="25"/>
      <c r="O265" s="25">
        <v>18810.13</v>
      </c>
      <c r="P265" s="25"/>
      <c r="Q265" s="25">
        <v>-1623</v>
      </c>
      <c r="R265" s="25"/>
      <c r="S265" s="25">
        <v>154928.87</v>
      </c>
      <c r="T265" s="52"/>
      <c r="U265" s="39"/>
      <c r="V265" s="40"/>
      <c r="W265" s="52">
        <f>SUM(Лист1!Y246:Y264)-SUM(Лист1!Z246:Z264)</f>
        <v>0</v>
      </c>
      <c r="X265" s="52"/>
      <c r="Y265" s="39"/>
      <c r="Z265" s="40"/>
      <c r="AA265" s="52">
        <f>SUM(Лист1!AC246:AC264)-SUM(Лист1!AD246:AD264)</f>
        <v>0</v>
      </c>
      <c r="AB265" s="52"/>
      <c r="AC265" s="39"/>
      <c r="AD265" s="40"/>
      <c r="AE265" s="52">
        <f>SUM(Лист1!AG246:AG264)-SUM(Лист1!AH246:AH264)</f>
        <v>0</v>
      </c>
      <c r="AF265" s="52"/>
      <c r="AG265" s="39"/>
      <c r="AH265" s="40"/>
      <c r="AI265" s="52">
        <f>SUM(Лист1!AK246:AK264)-SUM(Лист1!AL246:AL264)</f>
        <v>0</v>
      </c>
      <c r="AJ265" s="52"/>
      <c r="AK265" s="39"/>
      <c r="AL265" s="40"/>
      <c r="AM265" s="52">
        <f>SUM(Лист1!AO246:AO264)-SUM(Лист1!AP246:AP264)</f>
        <v>0</v>
      </c>
      <c r="AN265" s="52"/>
      <c r="AO265" s="39"/>
      <c r="AP265" s="40"/>
      <c r="AQ265" s="52">
        <f>SUM(Лист1!AS246:AS264)-SUM(Лист1!AT246:AT264)</f>
        <v>0</v>
      </c>
      <c r="AR265" s="52"/>
      <c r="AS265" s="39"/>
      <c r="AT265" s="40"/>
      <c r="AU265" s="52">
        <f>SUM(Лист1!AW246:AW264)-SUM(Лист1!AX246:AX264)</f>
        <v>0</v>
      </c>
      <c r="AV265" s="52"/>
      <c r="AW265" s="39"/>
      <c r="AX265" s="40"/>
      <c r="AY265" s="52">
        <f>SUM(Лист1!BA246:BA264)-SUM(Лист1!BB246:BB264)</f>
        <v>0</v>
      </c>
      <c r="AZ265" s="52"/>
      <c r="BA265" s="39"/>
      <c r="BB265" s="40"/>
      <c r="BC265" s="52">
        <f>SUM(Лист1!BE246:BE264)-SUM(Лист1!BF246:BF264)</f>
        <v>0</v>
      </c>
      <c r="BD265" s="52"/>
      <c r="BE265" s="39"/>
      <c r="BF265" s="40"/>
      <c r="BG265" s="51">
        <v>309265.34000000003</v>
      </c>
      <c r="BH265" s="35"/>
      <c r="BI265" s="35"/>
      <c r="BJ265" s="42"/>
    </row>
    <row r="266" spans="1:62" ht="13.5" customHeight="1" thickBot="1" x14ac:dyDescent="0.25">
      <c r="A266" s="53"/>
      <c r="B266" s="45"/>
      <c r="C266" s="46" t="str">
        <f xml:space="preserve"> IF(ISBLANK($A$3),"", CONCATENATE(TEXT(C265/$B$3,"0,00"), " ", $A$3))</f>
        <v/>
      </c>
      <c r="D266" s="46"/>
      <c r="E266" s="46"/>
      <c r="F266" s="47"/>
      <c r="G266" s="46" t="str">
        <f xml:space="preserve"> IF(ISBLANK($A$3),"", CONCATENATE(TEXT(G265/$B$3,"0,00"), " ", $A$3))</f>
        <v/>
      </c>
      <c r="H266" s="46"/>
      <c r="I266" s="46"/>
      <c r="J266" s="47"/>
      <c r="K266" s="46" t="str">
        <f xml:space="preserve"> IF(ISBLANK($A$3),"", CONCATENATE(TEXT(K265/$B$3,"0,00"), " ", $A$3))</f>
        <v/>
      </c>
      <c r="L266" s="46"/>
      <c r="M266" s="46"/>
      <c r="N266" s="47"/>
      <c r="O266" s="46" t="str">
        <f xml:space="preserve"> IF(ISBLANK($A$3),"", CONCATENATE(TEXT(O265/$B$3,"0,00"), " ", $A$3))</f>
        <v/>
      </c>
      <c r="P266" s="46"/>
      <c r="Q266" s="46"/>
      <c r="R266" s="47"/>
      <c r="S266" s="46" t="str">
        <f xml:space="preserve"> IF(ISBLANK($A$3),"", CONCATENATE(TEXT(S265/$B$3,"0,00"), " ", $A$3))</f>
        <v/>
      </c>
      <c r="T266" s="46"/>
      <c r="U266" s="46"/>
      <c r="V266" s="47"/>
      <c r="W266" s="46" t="str">
        <f xml:space="preserve"> IF(ISBLANK($A$3),"", CONCATENATE(TEXT(W265/$B$3,"0,00"), " ", $A$3))</f>
        <v/>
      </c>
      <c r="X266" s="46"/>
      <c r="Y266" s="46"/>
      <c r="Z266" s="47"/>
      <c r="AA266" s="46" t="str">
        <f xml:space="preserve"> IF(ISBLANK($A$3),"", CONCATENATE(TEXT(AA265/$B$3,"0,00"), " ", $A$3))</f>
        <v/>
      </c>
      <c r="AB266" s="46"/>
      <c r="AC266" s="46"/>
      <c r="AD266" s="47"/>
      <c r="AE266" s="46" t="str">
        <f xml:space="preserve"> IF(ISBLANK($A$3),"", CONCATENATE(TEXT(AE265/$B$3,"0,00"), " ", $A$3))</f>
        <v/>
      </c>
      <c r="AF266" s="46"/>
      <c r="AG266" s="46"/>
      <c r="AH266" s="47"/>
      <c r="AI266" s="46" t="str">
        <f xml:space="preserve"> IF(ISBLANK($A$3),"", CONCATENATE(TEXT(AI265/$B$3,"0,00"), " ", $A$3))</f>
        <v/>
      </c>
      <c r="AJ266" s="46"/>
      <c r="AK266" s="46"/>
      <c r="AL266" s="47"/>
      <c r="AM266" s="46" t="str">
        <f xml:space="preserve"> IF(ISBLANK($A$3),"", CONCATENATE(TEXT(AM265/$B$3,"0,00"), " ", $A$3))</f>
        <v/>
      </c>
      <c r="AN266" s="46"/>
      <c r="AO266" s="46"/>
      <c r="AP266" s="47"/>
      <c r="AQ266" s="46" t="str">
        <f xml:space="preserve"> IF(ISBLANK($A$3),"", CONCATENATE(TEXT(AQ265/$B$3,"0,00"), " ", $A$3))</f>
        <v/>
      </c>
      <c r="AR266" s="46"/>
      <c r="AS266" s="46"/>
      <c r="AT266" s="47"/>
      <c r="AU266" s="46" t="str">
        <f xml:space="preserve"> IF(ISBLANK($A$3),"", CONCATENATE(TEXT(AU265/$B$3,"0,00"), " ", $A$3))</f>
        <v/>
      </c>
      <c r="AV266" s="46"/>
      <c r="AW266" s="46"/>
      <c r="AX266" s="47"/>
      <c r="AY266" s="46" t="str">
        <f xml:space="preserve"> IF(ISBLANK($A$3),"", CONCATENATE(TEXT(AY265/$B$3,"0,00"), " ", $A$3))</f>
        <v/>
      </c>
      <c r="AZ266" s="46"/>
      <c r="BA266" s="46"/>
      <c r="BB266" s="47"/>
      <c r="BC266" s="46" t="str">
        <f xml:space="preserve"> IF(ISBLANK($A$3),"", CONCATENATE(TEXT(BC265/$B$3,"0,00"), " ", $A$3))</f>
        <v/>
      </c>
      <c r="BD266" s="46"/>
      <c r="BE266" s="46"/>
      <c r="BF266" s="47"/>
      <c r="BG266" s="48" t="str">
        <f xml:space="preserve"> IF(ISBLANK($A$3),"", CONCATENATE(TEXT(BG265/$B$3,"0,00"), " ", $A$3))</f>
        <v/>
      </c>
      <c r="BH266" s="35"/>
      <c r="BI266" s="35"/>
      <c r="BJ266" s="49"/>
    </row>
    <row r="267" spans="1:62" ht="12.75" customHeight="1" x14ac:dyDescent="0.2">
      <c r="A267" s="50" t="str">
        <f>CHAR(160)</f>
        <v> </v>
      </c>
      <c r="B267" s="50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  <c r="AL267" s="51"/>
      <c r="AM267" s="51"/>
      <c r="AN267" s="51"/>
      <c r="AO267" s="51"/>
      <c r="AP267" s="51"/>
      <c r="AQ267" s="51"/>
      <c r="AR267" s="51"/>
      <c r="AS267" s="51"/>
      <c r="AT267" s="51"/>
      <c r="AU267" s="51"/>
      <c r="AV267" s="51"/>
      <c r="AW267" s="51"/>
      <c r="AX267" s="51"/>
      <c r="AY267" s="51"/>
      <c r="AZ267" s="51"/>
      <c r="BA267" s="51"/>
      <c r="BB267" s="51"/>
      <c r="BC267" s="51"/>
      <c r="BD267" s="51"/>
      <c r="BE267" s="51"/>
      <c r="BF267" s="51"/>
      <c r="BG267" s="51"/>
      <c r="BH267" s="35"/>
      <c r="BI267" s="35"/>
      <c r="BJ267" s="35"/>
    </row>
    <row r="268" spans="1:62" ht="12.75" customHeight="1" x14ac:dyDescent="0.2">
      <c r="A268" s="1"/>
      <c r="B268" s="4"/>
      <c r="C268" s="4"/>
      <c r="D268" s="4"/>
      <c r="G268" s="5"/>
      <c r="H268" s="5"/>
      <c r="I268" s="5"/>
      <c r="J268" s="1"/>
      <c r="M268" s="1"/>
    </row>
    <row r="269" spans="1:62" ht="15" customHeight="1" x14ac:dyDescent="0.25">
      <c r="A269" s="4"/>
      <c r="B269" s="7" t="s">
        <v>115</v>
      </c>
      <c r="C269" s="1"/>
      <c r="D269" s="1"/>
      <c r="G269" s="1"/>
      <c r="H269" s="1"/>
      <c r="I269" s="1"/>
      <c r="J269" s="1"/>
      <c r="M269" s="1"/>
      <c r="P269" s="8"/>
    </row>
    <row r="270" spans="1:62" ht="8.25" customHeight="1" x14ac:dyDescent="0.25">
      <c r="A270" s="4"/>
      <c r="B270" s="7"/>
      <c r="C270" s="1"/>
      <c r="D270" s="1"/>
      <c r="G270" s="1"/>
      <c r="H270" s="1"/>
      <c r="I270" s="1"/>
      <c r="J270" s="1"/>
      <c r="M270" s="1"/>
      <c r="P270" s="8"/>
    </row>
    <row r="271" spans="1:62" ht="12.75" customHeight="1" x14ac:dyDescent="0.2">
      <c r="A271" s="9" t="s">
        <v>116</v>
      </c>
      <c r="Q271" s="9"/>
      <c r="R271" s="9"/>
      <c r="S271" s="9"/>
    </row>
    <row r="272" spans="1:62" ht="12.75" customHeight="1" x14ac:dyDescent="0.2">
      <c r="A272" s="1" t="s">
        <v>102</v>
      </c>
      <c r="B272" s="10"/>
      <c r="C272" s="1"/>
      <c r="D272" s="1"/>
      <c r="G272" s="5"/>
      <c r="H272" s="5"/>
      <c r="I272" s="5"/>
      <c r="J272" s="1" t="s">
        <v>1</v>
      </c>
      <c r="M272" s="1"/>
      <c r="P272" s="11" t="s">
        <v>51</v>
      </c>
    </row>
    <row r="273" spans="1:62" ht="12.75" customHeight="1" x14ac:dyDescent="0.2">
      <c r="A273" s="10" t="s">
        <v>52</v>
      </c>
      <c r="B273" s="1"/>
      <c r="C273" s="1"/>
      <c r="D273" s="1"/>
      <c r="G273" s="5"/>
      <c r="H273" s="5"/>
      <c r="I273" s="5"/>
      <c r="J273" s="1" t="s">
        <v>2</v>
      </c>
      <c r="M273" s="1"/>
      <c r="P273" s="12"/>
    </row>
    <row r="274" spans="1:62" ht="12.75" customHeight="1" x14ac:dyDescent="0.2">
      <c r="A274" s="1" t="s">
        <v>3</v>
      </c>
      <c r="B274" s="10" t="s">
        <v>15</v>
      </c>
      <c r="C274" s="1"/>
      <c r="D274" s="1"/>
      <c r="G274" s="5"/>
      <c r="H274" s="5"/>
      <c r="I274" s="5"/>
      <c r="J274" s="1" t="s">
        <v>4</v>
      </c>
      <c r="M274" s="1"/>
      <c r="P274" s="12">
        <v>44041</v>
      </c>
    </row>
    <row r="275" spans="1:62" ht="12.75" customHeight="1" x14ac:dyDescent="0.2">
      <c r="A275" s="1" t="s">
        <v>5</v>
      </c>
      <c r="B275" s="13">
        <v>0</v>
      </c>
      <c r="C275" s="1"/>
      <c r="D275" s="1"/>
      <c r="G275" s="5"/>
      <c r="H275" s="5"/>
      <c r="I275" s="5"/>
      <c r="J275" s="1" t="s">
        <v>6</v>
      </c>
      <c r="M275" s="1"/>
      <c r="P275" s="12">
        <v>45804</v>
      </c>
    </row>
    <row r="276" spans="1:62" ht="12.75" customHeight="1" x14ac:dyDescent="0.2">
      <c r="A276" s="4"/>
      <c r="B276" s="4"/>
      <c r="C276" s="1"/>
      <c r="D276" s="1"/>
      <c r="G276" s="5"/>
      <c r="H276" s="5"/>
      <c r="I276" s="5"/>
      <c r="J276" s="1"/>
      <c r="M276" s="1"/>
    </row>
    <row r="277" spans="1:62" ht="13.5" customHeight="1" thickBot="1" x14ac:dyDescent="0.25">
      <c r="A277" s="1"/>
      <c r="B277" s="1"/>
      <c r="C277" s="2"/>
      <c r="D277" s="2"/>
      <c r="G277" s="2"/>
      <c r="H277" s="2"/>
      <c r="K277" s="2"/>
      <c r="L277" s="2"/>
      <c r="O277" s="2"/>
      <c r="P277" s="2"/>
      <c r="S277" s="2"/>
      <c r="T277" s="2"/>
      <c r="W277" s="2"/>
      <c r="X277" s="2"/>
      <c r="AA277" s="2"/>
      <c r="AB277" s="2"/>
      <c r="AE277" s="2"/>
      <c r="AF277" s="2"/>
      <c r="AI277" s="2"/>
      <c r="AJ277" s="2"/>
      <c r="AM277" s="2"/>
      <c r="AN277" s="2"/>
      <c r="AQ277" s="2"/>
      <c r="AR277" s="2"/>
      <c r="AU277" s="2"/>
      <c r="AV277" s="2"/>
      <c r="AY277" s="2"/>
      <c r="AZ277" s="2"/>
      <c r="BC277" s="2"/>
      <c r="BD277" s="2"/>
      <c r="BG277" s="1"/>
      <c r="BH277" s="1"/>
      <c r="BI277" s="1"/>
      <c r="BJ277" s="1"/>
    </row>
    <row r="278" spans="1:62" ht="27" customHeight="1" thickBot="1" x14ac:dyDescent="0.25">
      <c r="A278" s="14" t="s">
        <v>7</v>
      </c>
      <c r="B278" s="15" t="s">
        <v>8</v>
      </c>
      <c r="C278" s="15" t="s">
        <v>17</v>
      </c>
      <c r="D278" s="15" t="s">
        <v>11</v>
      </c>
      <c r="E278" s="15"/>
      <c r="F278" s="15"/>
      <c r="G278" s="15" t="s">
        <v>18</v>
      </c>
      <c r="H278" s="15" t="s">
        <v>11</v>
      </c>
      <c r="I278" s="15"/>
      <c r="J278" s="15"/>
      <c r="K278" s="15" t="s">
        <v>19</v>
      </c>
      <c r="L278" s="15" t="s">
        <v>11</v>
      </c>
      <c r="M278" s="15"/>
      <c r="N278" s="15"/>
      <c r="O278" s="15" t="s">
        <v>20</v>
      </c>
      <c r="P278" s="15" t="s">
        <v>11</v>
      </c>
      <c r="Q278" s="15"/>
      <c r="R278" s="15"/>
      <c r="S278" s="15" t="s">
        <v>21</v>
      </c>
      <c r="T278" s="15" t="s">
        <v>11</v>
      </c>
      <c r="U278" s="15"/>
      <c r="V278" s="15"/>
      <c r="W278" s="15" t="s">
        <v>22</v>
      </c>
      <c r="X278" s="15" t="s">
        <v>11</v>
      </c>
      <c r="Y278" s="15"/>
      <c r="Z278" s="15"/>
      <c r="AA278" s="15" t="s">
        <v>16</v>
      </c>
      <c r="AB278" s="15" t="s">
        <v>11</v>
      </c>
      <c r="AC278" s="15"/>
      <c r="AD278" s="15"/>
      <c r="AE278" s="15" t="s">
        <v>23</v>
      </c>
      <c r="AF278" s="15" t="s">
        <v>11</v>
      </c>
      <c r="AG278" s="15"/>
      <c r="AH278" s="15"/>
      <c r="AI278" s="15" t="s">
        <v>24</v>
      </c>
      <c r="AJ278" s="15" t="s">
        <v>11</v>
      </c>
      <c r="AK278" s="15"/>
      <c r="AL278" s="15"/>
      <c r="AM278" s="15" t="s">
        <v>25</v>
      </c>
      <c r="AN278" s="15" t="s">
        <v>11</v>
      </c>
      <c r="AO278" s="15"/>
      <c r="AP278" s="15"/>
      <c r="AQ278" s="15" t="s">
        <v>26</v>
      </c>
      <c r="AR278" s="15" t="s">
        <v>11</v>
      </c>
      <c r="AS278" s="15"/>
      <c r="AT278" s="15"/>
      <c r="AU278" s="15" t="s">
        <v>27</v>
      </c>
      <c r="AV278" s="15" t="s">
        <v>11</v>
      </c>
      <c r="AW278" s="15"/>
      <c r="AX278" s="15"/>
      <c r="AY278" s="15" t="s">
        <v>17</v>
      </c>
      <c r="AZ278" s="15" t="s">
        <v>11</v>
      </c>
      <c r="BA278" s="15"/>
      <c r="BB278" s="15"/>
      <c r="BC278" s="15" t="s">
        <v>18</v>
      </c>
      <c r="BD278" s="15" t="s">
        <v>11</v>
      </c>
      <c r="BE278" s="15"/>
      <c r="BF278" s="15"/>
      <c r="BG278" s="16" t="s">
        <v>9</v>
      </c>
      <c r="BH278" s="17"/>
      <c r="BI278" s="17"/>
      <c r="BJ278" s="18" t="s">
        <v>10</v>
      </c>
    </row>
    <row r="279" spans="1:62" ht="15.75" customHeight="1" thickBot="1" x14ac:dyDescent="0.25">
      <c r="A279" s="19" t="s">
        <v>28</v>
      </c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  <c r="AK279" s="20"/>
      <c r="AL279" s="20"/>
      <c r="AM279" s="20"/>
      <c r="AN279" s="20"/>
      <c r="AO279" s="20"/>
      <c r="AP279" s="20"/>
      <c r="AQ279" s="20"/>
      <c r="AR279" s="20"/>
      <c r="AS279" s="20"/>
      <c r="AT279" s="20"/>
      <c r="AU279" s="20"/>
      <c r="AV279" s="20"/>
      <c r="AW279" s="20"/>
      <c r="AX279" s="20"/>
      <c r="AY279" s="20"/>
      <c r="AZ279" s="20"/>
      <c r="BA279" s="20"/>
      <c r="BB279" s="20"/>
      <c r="BC279" s="20"/>
      <c r="BD279" s="20"/>
      <c r="BE279" s="20"/>
      <c r="BF279" s="20"/>
      <c r="BG279" s="20"/>
      <c r="BH279" s="21"/>
      <c r="BI279" s="21"/>
      <c r="BJ279" s="22"/>
    </row>
    <row r="280" spans="1:62" x14ac:dyDescent="0.2">
      <c r="A280" s="23"/>
      <c r="B280" s="24"/>
      <c r="C280" s="25">
        <v>40137.18</v>
      </c>
      <c r="D280" s="25"/>
      <c r="E280" s="25">
        <v>23194.959999999999</v>
      </c>
      <c r="F280" s="25"/>
      <c r="G280" s="25">
        <v>39403.919999999998</v>
      </c>
      <c r="H280" s="25"/>
      <c r="I280" s="25">
        <v>14819</v>
      </c>
      <c r="J280" s="25"/>
      <c r="K280" s="25">
        <v>43869.08</v>
      </c>
      <c r="L280" s="25"/>
      <c r="M280" s="25">
        <v>29638</v>
      </c>
      <c r="N280" s="25"/>
      <c r="O280" s="25">
        <v>44264.24</v>
      </c>
      <c r="P280" s="25"/>
      <c r="Q280" s="25">
        <v>29638</v>
      </c>
      <c r="R280" s="25"/>
      <c r="S280" s="25">
        <v>84680.92</v>
      </c>
      <c r="T280" s="25"/>
      <c r="U280" s="25">
        <v>25596.46</v>
      </c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/>
      <c r="AH280" s="25"/>
      <c r="AI280" s="25"/>
      <c r="AJ280" s="25"/>
      <c r="AK280" s="25"/>
      <c r="AL280" s="25"/>
      <c r="AM280" s="25"/>
      <c r="AN280" s="25"/>
      <c r="AO280" s="25"/>
      <c r="AP280" s="25"/>
      <c r="AQ280" s="25"/>
      <c r="AR280" s="25"/>
      <c r="AS280" s="25"/>
      <c r="AT280" s="25"/>
      <c r="AU280" s="25"/>
      <c r="AV280" s="25"/>
      <c r="AW280" s="25"/>
      <c r="AX280" s="25"/>
      <c r="AY280" s="25"/>
      <c r="AZ280" s="25"/>
      <c r="BA280" s="25"/>
      <c r="BB280" s="25"/>
      <c r="BC280" s="25"/>
      <c r="BD280" s="25"/>
      <c r="BE280" s="25"/>
      <c r="BF280" s="25"/>
      <c r="BG280" s="26">
        <v>252355.34</v>
      </c>
      <c r="BH280" s="27"/>
      <c r="BI280" s="28"/>
      <c r="BJ280" s="29"/>
    </row>
    <row r="281" spans="1:62" hidden="1" x14ac:dyDescent="0.2">
      <c r="A281" s="30"/>
      <c r="B281" s="31"/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  <c r="AA281" s="32"/>
      <c r="AB281" s="32"/>
      <c r="AC281" s="32"/>
      <c r="AD281" s="32"/>
      <c r="AE281" s="32"/>
      <c r="AF281" s="32"/>
      <c r="AG281" s="32"/>
      <c r="AH281" s="32"/>
      <c r="AI281" s="32"/>
      <c r="AJ281" s="32"/>
      <c r="AK281" s="32"/>
      <c r="AL281" s="32"/>
      <c r="AM281" s="32"/>
      <c r="AN281" s="32"/>
      <c r="AO281" s="32"/>
      <c r="AP281" s="32"/>
      <c r="AQ281" s="32"/>
      <c r="AR281" s="32"/>
      <c r="AS281" s="32"/>
      <c r="AT281" s="32"/>
      <c r="AU281" s="32"/>
      <c r="AV281" s="32"/>
      <c r="AW281" s="32"/>
      <c r="AX281" s="32"/>
      <c r="AY281" s="32"/>
      <c r="AZ281" s="32"/>
      <c r="BA281" s="32"/>
      <c r="BB281" s="32"/>
      <c r="BC281" s="32"/>
      <c r="BD281" s="32"/>
      <c r="BE281" s="32"/>
      <c r="BF281" s="32"/>
      <c r="BG281" s="33"/>
      <c r="BH281" s="34"/>
      <c r="BI281" s="35"/>
      <c r="BJ281" s="36"/>
    </row>
    <row r="282" spans="1:62" hidden="1" x14ac:dyDescent="0.2">
      <c r="A282" s="30"/>
      <c r="B282" s="31"/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  <c r="AA282" s="32"/>
      <c r="AB282" s="32"/>
      <c r="AC282" s="32"/>
      <c r="AD282" s="32"/>
      <c r="AE282" s="32"/>
      <c r="AF282" s="32"/>
      <c r="AG282" s="32"/>
      <c r="AH282" s="32"/>
      <c r="AI282" s="32"/>
      <c r="AJ282" s="32"/>
      <c r="AK282" s="32"/>
      <c r="AL282" s="32"/>
      <c r="AM282" s="32"/>
      <c r="AN282" s="32"/>
      <c r="AO282" s="32"/>
      <c r="AP282" s="32"/>
      <c r="AQ282" s="32"/>
      <c r="AR282" s="32"/>
      <c r="AS282" s="32"/>
      <c r="AT282" s="32"/>
      <c r="AU282" s="32"/>
      <c r="AV282" s="32"/>
      <c r="AW282" s="32"/>
      <c r="AX282" s="32"/>
      <c r="AY282" s="32"/>
      <c r="AZ282" s="32"/>
      <c r="BA282" s="32"/>
      <c r="BB282" s="32"/>
      <c r="BC282" s="32"/>
      <c r="BD282" s="32"/>
      <c r="BE282" s="32"/>
      <c r="BF282" s="32"/>
      <c r="BG282" s="33"/>
      <c r="BH282" s="34"/>
      <c r="BI282" s="35"/>
      <c r="BJ282" s="36"/>
    </row>
    <row r="283" spans="1:62" ht="13.5" customHeight="1" thickBot="1" x14ac:dyDescent="0.25">
      <c r="A283" s="44"/>
      <c r="B283" s="45"/>
      <c r="C283" s="46" t="str">
        <f xml:space="preserve"> IF(ISBLANK($A$3),"", CONCATENATE(TEXT(#REF!/$B$3,"0,00"), " ", $A$3))</f>
        <v/>
      </c>
      <c r="D283" s="46"/>
      <c r="E283" s="46"/>
      <c r="F283" s="47"/>
      <c r="G283" s="46" t="str">
        <f xml:space="preserve"> IF(ISBLANK($A$3),"", CONCATENATE(TEXT(#REF!/$B$3,"0,00"), " ", $A$3))</f>
        <v/>
      </c>
      <c r="H283" s="46"/>
      <c r="I283" s="46"/>
      <c r="J283" s="47"/>
      <c r="K283" s="46" t="str">
        <f xml:space="preserve"> IF(ISBLANK($A$3),"", CONCATENATE(TEXT(#REF!/$B$3,"0,00"), " ", $A$3))</f>
        <v/>
      </c>
      <c r="L283" s="46"/>
      <c r="M283" s="46"/>
      <c r="N283" s="47"/>
      <c r="O283" s="46" t="str">
        <f xml:space="preserve"> IF(ISBLANK($A$3),"", CONCATENATE(TEXT(#REF!/$B$3,"0,00"), " ", $A$3))</f>
        <v/>
      </c>
      <c r="P283" s="46"/>
      <c r="Q283" s="46"/>
      <c r="R283" s="47"/>
      <c r="S283" s="46" t="str">
        <f xml:space="preserve"> IF(ISBLANK($A$3),"", CONCATENATE(TEXT(#REF!/$B$3,"0,00"), " ", $A$3))</f>
        <v/>
      </c>
      <c r="T283" s="46"/>
      <c r="U283" s="46"/>
      <c r="V283" s="47"/>
      <c r="W283" s="46" t="str">
        <f xml:space="preserve"> IF(ISBLANK($A$3),"", CONCATENATE(TEXT(#REF!/$B$3,"0,00"), " ", $A$3))</f>
        <v/>
      </c>
      <c r="X283" s="46"/>
      <c r="Y283" s="46"/>
      <c r="Z283" s="47"/>
      <c r="AA283" s="46" t="str">
        <f xml:space="preserve"> IF(ISBLANK($A$3),"", CONCATENATE(TEXT(#REF!/$B$3,"0,00"), " ", $A$3))</f>
        <v/>
      </c>
      <c r="AB283" s="46"/>
      <c r="AC283" s="46"/>
      <c r="AD283" s="47"/>
      <c r="AE283" s="46" t="str">
        <f xml:space="preserve"> IF(ISBLANK($A$3),"", CONCATENATE(TEXT(#REF!/$B$3,"0,00"), " ", $A$3))</f>
        <v/>
      </c>
      <c r="AF283" s="46"/>
      <c r="AG283" s="46"/>
      <c r="AH283" s="47"/>
      <c r="AI283" s="46" t="str">
        <f xml:space="preserve"> IF(ISBLANK($A$3),"", CONCATENATE(TEXT(#REF!/$B$3,"0,00"), " ", $A$3))</f>
        <v/>
      </c>
      <c r="AJ283" s="46"/>
      <c r="AK283" s="46"/>
      <c r="AL283" s="47"/>
      <c r="AM283" s="46" t="str">
        <f xml:space="preserve"> IF(ISBLANK($A$3),"", CONCATENATE(TEXT(#REF!/$B$3,"0,00"), " ", $A$3))</f>
        <v/>
      </c>
      <c r="AN283" s="46"/>
      <c r="AO283" s="46"/>
      <c r="AP283" s="47"/>
      <c r="AQ283" s="46" t="str">
        <f xml:space="preserve"> IF(ISBLANK($A$3),"", CONCATENATE(TEXT(#REF!/$B$3,"0,00"), " ", $A$3))</f>
        <v/>
      </c>
      <c r="AR283" s="46"/>
      <c r="AS283" s="46"/>
      <c r="AT283" s="47"/>
      <c r="AU283" s="46" t="str">
        <f xml:space="preserve"> IF(ISBLANK($A$3),"", CONCATENATE(TEXT(#REF!/$B$3,"0,00"), " ", $A$3))</f>
        <v/>
      </c>
      <c r="AV283" s="46"/>
      <c r="AW283" s="46"/>
      <c r="AX283" s="47"/>
      <c r="AY283" s="46" t="str">
        <f xml:space="preserve"> IF(ISBLANK($A$3),"", CONCATENATE(TEXT(#REF!/$B$3,"0,00"), " ", $A$3))</f>
        <v/>
      </c>
      <c r="AZ283" s="46"/>
      <c r="BA283" s="46"/>
      <c r="BB283" s="47"/>
      <c r="BC283" s="46" t="str">
        <f xml:space="preserve"> IF(ISBLANK($A$3),"", CONCATENATE(TEXT(#REF!/$B$3,"0,00"), " ", $A$3))</f>
        <v/>
      </c>
      <c r="BD283" s="46"/>
      <c r="BE283" s="46"/>
      <c r="BF283" s="47"/>
      <c r="BG283" s="48" t="str">
        <f xml:space="preserve"> IF(ISBLANK($A$3),"", CONCATENATE(TEXT(#REF!/$B$3,"0,00"), " ", $A$3))</f>
        <v/>
      </c>
      <c r="BH283" s="35"/>
      <c r="BI283" s="35"/>
      <c r="BJ283" s="49"/>
    </row>
    <row r="284" spans="1:62" ht="13.5" customHeight="1" thickBot="1" x14ac:dyDescent="0.25">
      <c r="A284" s="1"/>
      <c r="B284" s="1"/>
      <c r="C284" s="2"/>
      <c r="D284" s="2"/>
      <c r="G284" s="2"/>
      <c r="H284" s="2"/>
      <c r="K284" s="2"/>
      <c r="L284" s="2"/>
      <c r="O284" s="2"/>
      <c r="P284" s="2"/>
      <c r="S284" s="2"/>
      <c r="T284" s="2"/>
      <c r="W284" s="2"/>
      <c r="X284" s="2"/>
      <c r="AA284" s="2"/>
      <c r="AB284" s="2"/>
      <c r="AE284" s="2"/>
      <c r="AF284" s="2"/>
      <c r="AI284" s="2"/>
      <c r="AJ284" s="2"/>
      <c r="AM284" s="2"/>
      <c r="AN284" s="2"/>
      <c r="AQ284" s="2"/>
      <c r="AR284" s="2"/>
      <c r="AU284" s="2"/>
      <c r="AV284" s="2"/>
      <c r="AY284" s="2"/>
      <c r="AZ284" s="2"/>
      <c r="BC284" s="2"/>
      <c r="BD284" s="2"/>
      <c r="BG284" s="1"/>
      <c r="BH284" s="1"/>
      <c r="BI284" s="1"/>
      <c r="BJ284" s="1"/>
    </row>
    <row r="285" spans="1:62" ht="27" customHeight="1" thickBot="1" x14ac:dyDescent="0.25">
      <c r="A285" s="14" t="s">
        <v>7</v>
      </c>
      <c r="B285" s="15" t="s">
        <v>8</v>
      </c>
      <c r="C285" s="15" t="s">
        <v>17</v>
      </c>
      <c r="D285" s="15" t="s">
        <v>11</v>
      </c>
      <c r="E285" s="15"/>
      <c r="F285" s="15"/>
      <c r="G285" s="15" t="s">
        <v>18</v>
      </c>
      <c r="H285" s="15" t="s">
        <v>11</v>
      </c>
      <c r="I285" s="15"/>
      <c r="J285" s="15"/>
      <c r="K285" s="15" t="s">
        <v>19</v>
      </c>
      <c r="L285" s="15" t="s">
        <v>11</v>
      </c>
      <c r="M285" s="15"/>
      <c r="N285" s="15"/>
      <c r="O285" s="15" t="s">
        <v>20</v>
      </c>
      <c r="P285" s="15" t="s">
        <v>11</v>
      </c>
      <c r="Q285" s="15"/>
      <c r="R285" s="15"/>
      <c r="S285" s="15" t="s">
        <v>21</v>
      </c>
      <c r="T285" s="15" t="s">
        <v>11</v>
      </c>
      <c r="U285" s="15"/>
      <c r="V285" s="15"/>
      <c r="W285" s="15" t="s">
        <v>22</v>
      </c>
      <c r="X285" s="15" t="s">
        <v>11</v>
      </c>
      <c r="Y285" s="15"/>
      <c r="Z285" s="15"/>
      <c r="AA285" s="15" t="s">
        <v>16</v>
      </c>
      <c r="AB285" s="15" t="s">
        <v>11</v>
      </c>
      <c r="AC285" s="15"/>
      <c r="AD285" s="15"/>
      <c r="AE285" s="15" t="s">
        <v>23</v>
      </c>
      <c r="AF285" s="15" t="s">
        <v>11</v>
      </c>
      <c r="AG285" s="15"/>
      <c r="AH285" s="15"/>
      <c r="AI285" s="15" t="s">
        <v>24</v>
      </c>
      <c r="AJ285" s="15" t="s">
        <v>11</v>
      </c>
      <c r="AK285" s="15"/>
      <c r="AL285" s="15"/>
      <c r="AM285" s="15" t="s">
        <v>25</v>
      </c>
      <c r="AN285" s="15" t="s">
        <v>11</v>
      </c>
      <c r="AO285" s="15"/>
      <c r="AP285" s="15"/>
      <c r="AQ285" s="15" t="s">
        <v>26</v>
      </c>
      <c r="AR285" s="15" t="s">
        <v>11</v>
      </c>
      <c r="AS285" s="15"/>
      <c r="AT285" s="15"/>
      <c r="AU285" s="15" t="s">
        <v>27</v>
      </c>
      <c r="AV285" s="15" t="s">
        <v>11</v>
      </c>
      <c r="AW285" s="15"/>
      <c r="AX285" s="15"/>
      <c r="AY285" s="15" t="s">
        <v>17</v>
      </c>
      <c r="AZ285" s="15" t="s">
        <v>11</v>
      </c>
      <c r="BA285" s="15"/>
      <c r="BB285" s="15"/>
      <c r="BC285" s="15" t="s">
        <v>18</v>
      </c>
      <c r="BD285" s="15" t="s">
        <v>11</v>
      </c>
      <c r="BE285" s="15"/>
      <c r="BF285" s="15"/>
      <c r="BG285" s="16" t="s">
        <v>9</v>
      </c>
      <c r="BH285" s="17"/>
      <c r="BI285" s="17"/>
      <c r="BJ285" s="18" t="s">
        <v>10</v>
      </c>
    </row>
    <row r="286" spans="1:62" ht="15.75" customHeight="1" thickBot="1" x14ac:dyDescent="0.25">
      <c r="A286" s="19" t="s">
        <v>29</v>
      </c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  <c r="AS286" s="20"/>
      <c r="AT286" s="20"/>
      <c r="AU286" s="20"/>
      <c r="AV286" s="20"/>
      <c r="AW286" s="20"/>
      <c r="AX286" s="20"/>
      <c r="AY286" s="20"/>
      <c r="AZ286" s="20"/>
      <c r="BA286" s="20"/>
      <c r="BB286" s="20"/>
      <c r="BC286" s="20"/>
      <c r="BD286" s="20"/>
      <c r="BE286" s="20"/>
      <c r="BF286" s="20"/>
      <c r="BG286" s="20"/>
      <c r="BH286" s="21"/>
      <c r="BI286" s="21"/>
      <c r="BJ286" s="22"/>
    </row>
    <row r="287" spans="1:62" ht="12.75" customHeight="1" x14ac:dyDescent="0.2">
      <c r="A287" s="37" t="s">
        <v>162</v>
      </c>
      <c r="B287" s="38"/>
      <c r="C287" s="25">
        <v>40137.18</v>
      </c>
      <c r="D287" s="25"/>
      <c r="E287" s="25">
        <v>23194.959999999999</v>
      </c>
      <c r="F287" s="25"/>
      <c r="G287" s="25">
        <v>39403.919999999998</v>
      </c>
      <c r="H287" s="25"/>
      <c r="I287" s="25">
        <v>14819</v>
      </c>
      <c r="J287" s="25"/>
      <c r="K287" s="25">
        <v>43869.08</v>
      </c>
      <c r="L287" s="25"/>
      <c r="M287" s="25">
        <v>29638</v>
      </c>
      <c r="N287" s="25"/>
      <c r="O287" s="25">
        <v>44264.24</v>
      </c>
      <c r="P287" s="25"/>
      <c r="Q287" s="25">
        <v>29638</v>
      </c>
      <c r="R287" s="25"/>
      <c r="S287" s="25">
        <v>84680.92</v>
      </c>
      <c r="T287" s="52"/>
      <c r="U287" s="39"/>
      <c r="V287" s="40"/>
      <c r="W287" s="52">
        <f>SUM(Лист1!Y268:Y286)-SUM(Лист1!Z268:Z286)</f>
        <v>0</v>
      </c>
      <c r="X287" s="52"/>
      <c r="Y287" s="39"/>
      <c r="Z287" s="40"/>
      <c r="AA287" s="52">
        <f>SUM(Лист1!AC268:AC286)-SUM(Лист1!AD268:AD286)</f>
        <v>0</v>
      </c>
      <c r="AB287" s="52"/>
      <c r="AC287" s="39"/>
      <c r="AD287" s="40"/>
      <c r="AE287" s="52">
        <f>SUM(Лист1!AG268:AG286)-SUM(Лист1!AH268:AH286)</f>
        <v>0</v>
      </c>
      <c r="AF287" s="52"/>
      <c r="AG287" s="39"/>
      <c r="AH287" s="40"/>
      <c r="AI287" s="52">
        <f>SUM(Лист1!AK268:AK286)-SUM(Лист1!AL268:AL286)</f>
        <v>0</v>
      </c>
      <c r="AJ287" s="52"/>
      <c r="AK287" s="39"/>
      <c r="AL287" s="40"/>
      <c r="AM287" s="52">
        <f>SUM(Лист1!AO268:AO286)-SUM(Лист1!AP268:AP286)</f>
        <v>0</v>
      </c>
      <c r="AN287" s="52"/>
      <c r="AO287" s="39"/>
      <c r="AP287" s="40"/>
      <c r="AQ287" s="52">
        <f>SUM(Лист1!AS268:AS286)-SUM(Лист1!AT268:AT286)</f>
        <v>0</v>
      </c>
      <c r="AR287" s="52"/>
      <c r="AS287" s="39"/>
      <c r="AT287" s="40"/>
      <c r="AU287" s="52">
        <f>SUM(Лист1!AW268:AW286)-SUM(Лист1!AX268:AX286)</f>
        <v>0</v>
      </c>
      <c r="AV287" s="52"/>
      <c r="AW287" s="39"/>
      <c r="AX287" s="40"/>
      <c r="AY287" s="52">
        <f>SUM(Лист1!BA268:BA286)-SUM(Лист1!BB268:BB286)</f>
        <v>0</v>
      </c>
      <c r="AZ287" s="52"/>
      <c r="BA287" s="39"/>
      <c r="BB287" s="40"/>
      <c r="BC287" s="52">
        <f>SUM(Лист1!BE268:BE286)-SUM(Лист1!BF268:BF286)</f>
        <v>0</v>
      </c>
      <c r="BD287" s="52"/>
      <c r="BE287" s="39"/>
      <c r="BF287" s="40"/>
      <c r="BG287" s="51">
        <v>252355.34</v>
      </c>
      <c r="BH287" s="35"/>
      <c r="BI287" s="35"/>
      <c r="BJ287" s="42"/>
    </row>
    <row r="288" spans="1:62" ht="13.5" customHeight="1" thickBot="1" x14ac:dyDescent="0.25">
      <c r="A288" s="53"/>
      <c r="B288" s="45"/>
      <c r="C288" s="46" t="str">
        <f xml:space="preserve"> IF(ISBLANK($A$3),"", CONCATENATE(TEXT(C287/$B$3,"0,00"), " ", $A$3))</f>
        <v/>
      </c>
      <c r="D288" s="46"/>
      <c r="E288" s="46"/>
      <c r="F288" s="47"/>
      <c r="G288" s="46" t="str">
        <f xml:space="preserve"> IF(ISBLANK($A$3),"", CONCATENATE(TEXT(G287/$B$3,"0,00"), " ", $A$3))</f>
        <v/>
      </c>
      <c r="H288" s="46"/>
      <c r="I288" s="46"/>
      <c r="J288" s="47"/>
      <c r="K288" s="46" t="str">
        <f xml:space="preserve"> IF(ISBLANK($A$3),"", CONCATENATE(TEXT(K287/$B$3,"0,00"), " ", $A$3))</f>
        <v/>
      </c>
      <c r="L288" s="46"/>
      <c r="M288" s="46"/>
      <c r="N288" s="47"/>
      <c r="O288" s="46" t="str">
        <f xml:space="preserve"> IF(ISBLANK($A$3),"", CONCATENATE(TEXT(O287/$B$3,"0,00"), " ", $A$3))</f>
        <v/>
      </c>
      <c r="P288" s="46"/>
      <c r="Q288" s="46"/>
      <c r="R288" s="47"/>
      <c r="S288" s="46" t="str">
        <f xml:space="preserve"> IF(ISBLANK($A$3),"", CONCATENATE(TEXT(S287/$B$3,"0,00"), " ", $A$3))</f>
        <v/>
      </c>
      <c r="T288" s="46"/>
      <c r="U288" s="46"/>
      <c r="V288" s="47"/>
      <c r="W288" s="46" t="str">
        <f xml:space="preserve"> IF(ISBLANK($A$3),"", CONCATENATE(TEXT(W287/$B$3,"0,00"), " ", $A$3))</f>
        <v/>
      </c>
      <c r="X288" s="46"/>
      <c r="Y288" s="46"/>
      <c r="Z288" s="47"/>
      <c r="AA288" s="46" t="str">
        <f xml:space="preserve"> IF(ISBLANK($A$3),"", CONCATENATE(TEXT(AA287/$B$3,"0,00"), " ", $A$3))</f>
        <v/>
      </c>
      <c r="AB288" s="46"/>
      <c r="AC288" s="46"/>
      <c r="AD288" s="47"/>
      <c r="AE288" s="46" t="str">
        <f xml:space="preserve"> IF(ISBLANK($A$3),"", CONCATENATE(TEXT(AE287/$B$3,"0,00"), " ", $A$3))</f>
        <v/>
      </c>
      <c r="AF288" s="46"/>
      <c r="AG288" s="46"/>
      <c r="AH288" s="47"/>
      <c r="AI288" s="46" t="str">
        <f xml:space="preserve"> IF(ISBLANK($A$3),"", CONCATENATE(TEXT(AI287/$B$3,"0,00"), " ", $A$3))</f>
        <v/>
      </c>
      <c r="AJ288" s="46"/>
      <c r="AK288" s="46"/>
      <c r="AL288" s="47"/>
      <c r="AM288" s="46" t="str">
        <f xml:space="preserve"> IF(ISBLANK($A$3),"", CONCATENATE(TEXT(AM287/$B$3,"0,00"), " ", $A$3))</f>
        <v/>
      </c>
      <c r="AN288" s="46"/>
      <c r="AO288" s="46"/>
      <c r="AP288" s="47"/>
      <c r="AQ288" s="46" t="str">
        <f xml:space="preserve"> IF(ISBLANK($A$3),"", CONCATENATE(TEXT(AQ287/$B$3,"0,00"), " ", $A$3))</f>
        <v/>
      </c>
      <c r="AR288" s="46"/>
      <c r="AS288" s="46"/>
      <c r="AT288" s="47"/>
      <c r="AU288" s="46" t="str">
        <f xml:space="preserve"> IF(ISBLANK($A$3),"", CONCATENATE(TEXT(AU287/$B$3,"0,00"), " ", $A$3))</f>
        <v/>
      </c>
      <c r="AV288" s="46"/>
      <c r="AW288" s="46"/>
      <c r="AX288" s="47"/>
      <c r="AY288" s="46" t="str">
        <f xml:space="preserve"> IF(ISBLANK($A$3),"", CONCATENATE(TEXT(AY287/$B$3,"0,00"), " ", $A$3))</f>
        <v/>
      </c>
      <c r="AZ288" s="46"/>
      <c r="BA288" s="46"/>
      <c r="BB288" s="47"/>
      <c r="BC288" s="46" t="str">
        <f xml:space="preserve"> IF(ISBLANK($A$3),"", CONCATENATE(TEXT(BC287/$B$3,"0,00"), " ", $A$3))</f>
        <v/>
      </c>
      <c r="BD288" s="46"/>
      <c r="BE288" s="46"/>
      <c r="BF288" s="47"/>
      <c r="BG288" s="48" t="str">
        <f xml:space="preserve"> IF(ISBLANK($A$3),"", CONCATENATE(TEXT(BG287/$B$3,"0,00"), " ", $A$3))</f>
        <v/>
      </c>
      <c r="BH288" s="35"/>
      <c r="BI288" s="35"/>
      <c r="BJ288" s="49"/>
    </row>
    <row r="289" spans="1:62" ht="12.75" customHeight="1" x14ac:dyDescent="0.2">
      <c r="A289" s="50" t="str">
        <f>CHAR(160)</f>
        <v> </v>
      </c>
      <c r="B289" s="50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  <c r="AA289" s="51"/>
      <c r="AB289" s="51"/>
      <c r="AC289" s="51"/>
      <c r="AD289" s="51"/>
      <c r="AE289" s="51"/>
      <c r="AF289" s="51"/>
      <c r="AG289" s="51"/>
      <c r="AH289" s="51"/>
      <c r="AI289" s="51"/>
      <c r="AJ289" s="51"/>
      <c r="AK289" s="51"/>
      <c r="AL289" s="51"/>
      <c r="AM289" s="51"/>
      <c r="AN289" s="51"/>
      <c r="AO289" s="51"/>
      <c r="AP289" s="51"/>
      <c r="AQ289" s="51"/>
      <c r="AR289" s="51"/>
      <c r="AS289" s="51"/>
      <c r="AT289" s="51"/>
      <c r="AU289" s="51"/>
      <c r="AV289" s="51"/>
      <c r="AW289" s="51"/>
      <c r="AX289" s="51"/>
      <c r="AY289" s="51"/>
      <c r="AZ289" s="51"/>
      <c r="BA289" s="51"/>
      <c r="BB289" s="51"/>
      <c r="BC289" s="51"/>
      <c r="BD289" s="51"/>
      <c r="BE289" s="51"/>
      <c r="BF289" s="51"/>
      <c r="BG289" s="51"/>
      <c r="BH289" s="35"/>
      <c r="BI289" s="35"/>
      <c r="BJ289" s="35"/>
    </row>
    <row r="290" spans="1:62" ht="12.75" customHeight="1" x14ac:dyDescent="0.2">
      <c r="A290" s="1"/>
      <c r="B290" s="4"/>
      <c r="C290" s="4"/>
      <c r="D290" s="4"/>
      <c r="G290" s="5"/>
      <c r="H290" s="5"/>
      <c r="I290" s="5"/>
      <c r="J290" s="1"/>
      <c r="M290" s="1"/>
    </row>
    <row r="291" spans="1:62" ht="15" customHeight="1" x14ac:dyDescent="0.25">
      <c r="A291" s="4"/>
      <c r="B291" s="7" t="s">
        <v>117</v>
      </c>
      <c r="C291" s="1"/>
      <c r="D291" s="1"/>
      <c r="G291" s="1"/>
      <c r="H291" s="1"/>
      <c r="I291" s="1"/>
      <c r="J291" s="1"/>
      <c r="M291" s="1"/>
      <c r="P291" s="8"/>
    </row>
    <row r="292" spans="1:62" ht="8.25" customHeight="1" x14ac:dyDescent="0.25">
      <c r="A292" s="4"/>
      <c r="B292" s="7"/>
      <c r="C292" s="1"/>
      <c r="D292" s="1"/>
      <c r="G292" s="1"/>
      <c r="H292" s="1"/>
      <c r="I292" s="1"/>
      <c r="J292" s="1"/>
      <c r="M292" s="1"/>
      <c r="P292" s="8"/>
    </row>
    <row r="293" spans="1:62" ht="12.75" customHeight="1" x14ac:dyDescent="0.2">
      <c r="A293" s="9" t="s">
        <v>98</v>
      </c>
      <c r="Q293" s="9"/>
      <c r="R293" s="9"/>
      <c r="S293" s="9"/>
    </row>
    <row r="294" spans="1:62" ht="12.75" customHeight="1" x14ac:dyDescent="0.2">
      <c r="A294" s="1" t="s">
        <v>102</v>
      </c>
      <c r="B294" s="10"/>
      <c r="C294" s="1"/>
      <c r="D294" s="1"/>
      <c r="G294" s="5"/>
      <c r="H294" s="5"/>
      <c r="I294" s="5"/>
      <c r="J294" s="1" t="s">
        <v>1</v>
      </c>
      <c r="M294" s="1"/>
      <c r="P294" s="11" t="s">
        <v>53</v>
      </c>
    </row>
    <row r="295" spans="1:62" ht="12.75" customHeight="1" x14ac:dyDescent="0.2">
      <c r="A295" s="10" t="s">
        <v>54</v>
      </c>
      <c r="B295" s="1"/>
      <c r="C295" s="1"/>
      <c r="D295" s="1"/>
      <c r="G295" s="5"/>
      <c r="H295" s="5"/>
      <c r="I295" s="5"/>
      <c r="J295" s="1" t="s">
        <v>2</v>
      </c>
      <c r="M295" s="1"/>
      <c r="P295" s="12"/>
    </row>
    <row r="296" spans="1:62" ht="12.75" customHeight="1" x14ac:dyDescent="0.2">
      <c r="A296" s="1" t="s">
        <v>3</v>
      </c>
      <c r="B296" s="10" t="s">
        <v>15</v>
      </c>
      <c r="C296" s="1"/>
      <c r="D296" s="1"/>
      <c r="G296" s="5"/>
      <c r="H296" s="5"/>
      <c r="I296" s="5"/>
      <c r="J296" s="1" t="s">
        <v>4</v>
      </c>
      <c r="M296" s="1"/>
      <c r="P296" s="12">
        <v>45406</v>
      </c>
    </row>
    <row r="297" spans="1:62" ht="12.75" customHeight="1" x14ac:dyDescent="0.2">
      <c r="A297" s="1" t="s">
        <v>5</v>
      </c>
      <c r="B297" s="13">
        <v>0</v>
      </c>
      <c r="C297" s="1"/>
      <c r="D297" s="1"/>
      <c r="G297" s="5"/>
      <c r="H297" s="5"/>
      <c r="I297" s="5"/>
      <c r="J297" s="1" t="s">
        <v>6</v>
      </c>
      <c r="M297" s="1"/>
      <c r="P297" s="12">
        <v>45796</v>
      </c>
    </row>
    <row r="298" spans="1:62" ht="12.75" customHeight="1" x14ac:dyDescent="0.2">
      <c r="A298" s="4"/>
      <c r="B298" s="4"/>
      <c r="C298" s="1"/>
      <c r="D298" s="1"/>
      <c r="G298" s="5"/>
      <c r="H298" s="5"/>
      <c r="I298" s="5"/>
      <c r="J298" s="1"/>
      <c r="M298" s="1"/>
    </row>
    <row r="299" spans="1:62" ht="13.5" customHeight="1" thickBot="1" x14ac:dyDescent="0.25">
      <c r="A299" s="1"/>
      <c r="B299" s="1"/>
      <c r="C299" s="2"/>
      <c r="D299" s="2"/>
      <c r="G299" s="2"/>
      <c r="H299" s="2"/>
      <c r="K299" s="2"/>
      <c r="L299" s="2"/>
      <c r="O299" s="2"/>
      <c r="P299" s="2"/>
      <c r="S299" s="2"/>
      <c r="T299" s="2"/>
      <c r="W299" s="2"/>
      <c r="X299" s="2"/>
      <c r="AA299" s="2"/>
      <c r="AB299" s="2"/>
      <c r="AE299" s="2"/>
      <c r="AF299" s="2"/>
      <c r="AI299" s="2"/>
      <c r="AJ299" s="2"/>
      <c r="AM299" s="2"/>
      <c r="AN299" s="2"/>
      <c r="AQ299" s="2"/>
      <c r="AR299" s="2"/>
      <c r="AU299" s="2"/>
      <c r="AV299" s="2"/>
      <c r="AY299" s="2"/>
      <c r="AZ299" s="2"/>
      <c r="BC299" s="2"/>
      <c r="BD299" s="2"/>
      <c r="BG299" s="1"/>
      <c r="BH299" s="1"/>
      <c r="BI299" s="1"/>
      <c r="BJ299" s="1"/>
    </row>
    <row r="300" spans="1:62" ht="27" customHeight="1" thickBot="1" x14ac:dyDescent="0.25">
      <c r="A300" s="14" t="s">
        <v>7</v>
      </c>
      <c r="B300" s="15" t="s">
        <v>8</v>
      </c>
      <c r="C300" s="15" t="s">
        <v>17</v>
      </c>
      <c r="D300" s="15" t="s">
        <v>11</v>
      </c>
      <c r="E300" s="15"/>
      <c r="F300" s="15"/>
      <c r="G300" s="15" t="s">
        <v>18</v>
      </c>
      <c r="H300" s="15" t="s">
        <v>11</v>
      </c>
      <c r="I300" s="15"/>
      <c r="J300" s="15"/>
      <c r="K300" s="15" t="s">
        <v>19</v>
      </c>
      <c r="L300" s="15" t="s">
        <v>11</v>
      </c>
      <c r="M300" s="15"/>
      <c r="N300" s="15"/>
      <c r="O300" s="15" t="s">
        <v>20</v>
      </c>
      <c r="P300" s="15" t="s">
        <v>11</v>
      </c>
      <c r="Q300" s="15"/>
      <c r="R300" s="15"/>
      <c r="S300" s="15" t="s">
        <v>21</v>
      </c>
      <c r="T300" s="15" t="s">
        <v>11</v>
      </c>
      <c r="U300" s="15"/>
      <c r="V300" s="15"/>
      <c r="W300" s="15" t="s">
        <v>22</v>
      </c>
      <c r="X300" s="15" t="s">
        <v>11</v>
      </c>
      <c r="Y300" s="15"/>
      <c r="Z300" s="15"/>
      <c r="AA300" s="15" t="s">
        <v>16</v>
      </c>
      <c r="AB300" s="15" t="s">
        <v>11</v>
      </c>
      <c r="AC300" s="15"/>
      <c r="AD300" s="15"/>
      <c r="AE300" s="15" t="s">
        <v>23</v>
      </c>
      <c r="AF300" s="15" t="s">
        <v>11</v>
      </c>
      <c r="AG300" s="15"/>
      <c r="AH300" s="15"/>
      <c r="AI300" s="15" t="s">
        <v>24</v>
      </c>
      <c r="AJ300" s="15" t="s">
        <v>11</v>
      </c>
      <c r="AK300" s="15"/>
      <c r="AL300" s="15"/>
      <c r="AM300" s="15" t="s">
        <v>25</v>
      </c>
      <c r="AN300" s="15" t="s">
        <v>11</v>
      </c>
      <c r="AO300" s="15"/>
      <c r="AP300" s="15"/>
      <c r="AQ300" s="15" t="s">
        <v>26</v>
      </c>
      <c r="AR300" s="15" t="s">
        <v>11</v>
      </c>
      <c r="AS300" s="15"/>
      <c r="AT300" s="15"/>
      <c r="AU300" s="15" t="s">
        <v>27</v>
      </c>
      <c r="AV300" s="15" t="s">
        <v>11</v>
      </c>
      <c r="AW300" s="15"/>
      <c r="AX300" s="15"/>
      <c r="AY300" s="15" t="s">
        <v>17</v>
      </c>
      <c r="AZ300" s="15" t="s">
        <v>11</v>
      </c>
      <c r="BA300" s="15"/>
      <c r="BB300" s="15"/>
      <c r="BC300" s="15" t="s">
        <v>18</v>
      </c>
      <c r="BD300" s="15" t="s">
        <v>11</v>
      </c>
      <c r="BE300" s="15"/>
      <c r="BF300" s="15"/>
      <c r="BG300" s="16" t="s">
        <v>9</v>
      </c>
      <c r="BH300" s="17"/>
      <c r="BI300" s="17"/>
      <c r="BJ300" s="18" t="s">
        <v>10</v>
      </c>
    </row>
    <row r="301" spans="1:62" ht="15.75" customHeight="1" thickBot="1" x14ac:dyDescent="0.25">
      <c r="A301" s="19" t="s">
        <v>28</v>
      </c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  <c r="AK301" s="20"/>
      <c r="AL301" s="20"/>
      <c r="AM301" s="20"/>
      <c r="AN301" s="20"/>
      <c r="AO301" s="20"/>
      <c r="AP301" s="20"/>
      <c r="AQ301" s="20"/>
      <c r="AR301" s="20"/>
      <c r="AS301" s="20"/>
      <c r="AT301" s="20"/>
      <c r="AU301" s="20"/>
      <c r="AV301" s="20"/>
      <c r="AW301" s="20"/>
      <c r="AX301" s="20"/>
      <c r="AY301" s="20"/>
      <c r="AZ301" s="20"/>
      <c r="BA301" s="20"/>
      <c r="BB301" s="20"/>
      <c r="BC301" s="20"/>
      <c r="BD301" s="20"/>
      <c r="BE301" s="20"/>
      <c r="BF301" s="20"/>
      <c r="BG301" s="20"/>
      <c r="BH301" s="21"/>
      <c r="BI301" s="21"/>
      <c r="BJ301" s="22"/>
    </row>
    <row r="302" spans="1:62" x14ac:dyDescent="0.2">
      <c r="A302" s="23"/>
      <c r="B302" s="24"/>
      <c r="C302" s="25">
        <v>43614.62</v>
      </c>
      <c r="D302" s="25"/>
      <c r="E302" s="25">
        <v>23194.959999999999</v>
      </c>
      <c r="F302" s="25"/>
      <c r="G302" s="25">
        <v>38018.43</v>
      </c>
      <c r="H302" s="25"/>
      <c r="I302" s="25">
        <v>22228.5</v>
      </c>
      <c r="J302" s="25"/>
      <c r="K302" s="25">
        <v>36951.120000000003</v>
      </c>
      <c r="L302" s="25"/>
      <c r="M302" s="25">
        <v>29638</v>
      </c>
      <c r="N302" s="25"/>
      <c r="O302" s="25">
        <v>38260.47</v>
      </c>
      <c r="P302" s="25"/>
      <c r="Q302" s="25">
        <v>26943.63</v>
      </c>
      <c r="R302" s="25"/>
      <c r="S302" s="25">
        <v>43003.31</v>
      </c>
      <c r="T302" s="25"/>
      <c r="U302" s="25">
        <v>17513.37</v>
      </c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/>
      <c r="AH302" s="25"/>
      <c r="AI302" s="25"/>
      <c r="AJ302" s="25"/>
      <c r="AK302" s="25"/>
      <c r="AL302" s="25"/>
      <c r="AM302" s="25"/>
      <c r="AN302" s="25"/>
      <c r="AO302" s="25"/>
      <c r="AP302" s="25"/>
      <c r="AQ302" s="25"/>
      <c r="AR302" s="25"/>
      <c r="AS302" s="25"/>
      <c r="AT302" s="25"/>
      <c r="AU302" s="25"/>
      <c r="AV302" s="25"/>
      <c r="AW302" s="25"/>
      <c r="AX302" s="25"/>
      <c r="AY302" s="25"/>
      <c r="AZ302" s="25"/>
      <c r="BA302" s="25"/>
      <c r="BB302" s="25"/>
      <c r="BC302" s="25"/>
      <c r="BD302" s="25"/>
      <c r="BE302" s="25"/>
      <c r="BF302" s="25"/>
      <c r="BG302" s="26">
        <v>199847.95</v>
      </c>
      <c r="BH302" s="27"/>
      <c r="BI302" s="28"/>
      <c r="BJ302" s="29"/>
    </row>
    <row r="303" spans="1:62" hidden="1" x14ac:dyDescent="0.2">
      <c r="A303" s="30"/>
      <c r="B303" s="31"/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  <c r="AA303" s="32"/>
      <c r="AB303" s="32"/>
      <c r="AC303" s="32"/>
      <c r="AD303" s="32"/>
      <c r="AE303" s="32"/>
      <c r="AF303" s="32"/>
      <c r="AG303" s="32"/>
      <c r="AH303" s="32"/>
      <c r="AI303" s="32"/>
      <c r="AJ303" s="32"/>
      <c r="AK303" s="32"/>
      <c r="AL303" s="32"/>
      <c r="AM303" s="32"/>
      <c r="AN303" s="32"/>
      <c r="AO303" s="32"/>
      <c r="AP303" s="32"/>
      <c r="AQ303" s="32"/>
      <c r="AR303" s="32"/>
      <c r="AS303" s="32"/>
      <c r="AT303" s="32"/>
      <c r="AU303" s="32"/>
      <c r="AV303" s="32"/>
      <c r="AW303" s="32"/>
      <c r="AX303" s="32"/>
      <c r="AY303" s="32"/>
      <c r="AZ303" s="32"/>
      <c r="BA303" s="32"/>
      <c r="BB303" s="32"/>
      <c r="BC303" s="32"/>
      <c r="BD303" s="32"/>
      <c r="BE303" s="32"/>
      <c r="BF303" s="32"/>
      <c r="BG303" s="33"/>
      <c r="BH303" s="34"/>
      <c r="BI303" s="35"/>
      <c r="BJ303" s="36"/>
    </row>
    <row r="304" spans="1:62" hidden="1" x14ac:dyDescent="0.2">
      <c r="A304" s="30"/>
      <c r="B304" s="31"/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  <c r="AA304" s="32"/>
      <c r="AB304" s="32"/>
      <c r="AC304" s="32"/>
      <c r="AD304" s="32"/>
      <c r="AE304" s="32"/>
      <c r="AF304" s="32"/>
      <c r="AG304" s="32"/>
      <c r="AH304" s="32"/>
      <c r="AI304" s="32"/>
      <c r="AJ304" s="32"/>
      <c r="AK304" s="32"/>
      <c r="AL304" s="32"/>
      <c r="AM304" s="32"/>
      <c r="AN304" s="32"/>
      <c r="AO304" s="32"/>
      <c r="AP304" s="32"/>
      <c r="AQ304" s="32"/>
      <c r="AR304" s="32"/>
      <c r="AS304" s="32"/>
      <c r="AT304" s="32"/>
      <c r="AU304" s="32"/>
      <c r="AV304" s="32"/>
      <c r="AW304" s="32"/>
      <c r="AX304" s="32"/>
      <c r="AY304" s="32"/>
      <c r="AZ304" s="32"/>
      <c r="BA304" s="32"/>
      <c r="BB304" s="32"/>
      <c r="BC304" s="32"/>
      <c r="BD304" s="32"/>
      <c r="BE304" s="32"/>
      <c r="BF304" s="32"/>
      <c r="BG304" s="33"/>
      <c r="BH304" s="34"/>
      <c r="BI304" s="35"/>
      <c r="BJ304" s="36"/>
    </row>
    <row r="305" spans="1:62" ht="13.5" customHeight="1" thickBot="1" x14ac:dyDescent="0.25">
      <c r="A305" s="44"/>
      <c r="B305" s="45"/>
      <c r="C305" s="46" t="str">
        <f xml:space="preserve"> IF(ISBLANK($A$3),"", CONCATENATE(TEXT(#REF!/$B$3,"0,00"), " ", $A$3))</f>
        <v/>
      </c>
      <c r="D305" s="46"/>
      <c r="E305" s="46"/>
      <c r="F305" s="47"/>
      <c r="G305" s="46" t="str">
        <f xml:space="preserve"> IF(ISBLANK($A$3),"", CONCATENATE(TEXT(#REF!/$B$3,"0,00"), " ", $A$3))</f>
        <v/>
      </c>
      <c r="H305" s="46"/>
      <c r="I305" s="46"/>
      <c r="J305" s="47"/>
      <c r="K305" s="46" t="str">
        <f xml:space="preserve"> IF(ISBLANK($A$3),"", CONCATENATE(TEXT(#REF!/$B$3,"0,00"), " ", $A$3))</f>
        <v/>
      </c>
      <c r="L305" s="46"/>
      <c r="M305" s="46"/>
      <c r="N305" s="47"/>
      <c r="O305" s="46" t="str">
        <f xml:space="preserve"> IF(ISBLANK($A$3),"", CONCATENATE(TEXT(#REF!/$B$3,"0,00"), " ", $A$3))</f>
        <v/>
      </c>
      <c r="P305" s="46"/>
      <c r="Q305" s="46"/>
      <c r="R305" s="47"/>
      <c r="S305" s="46" t="str">
        <f xml:space="preserve"> IF(ISBLANK($A$3),"", CONCATENATE(TEXT(#REF!/$B$3,"0,00"), " ", $A$3))</f>
        <v/>
      </c>
      <c r="T305" s="46"/>
      <c r="U305" s="46"/>
      <c r="V305" s="47"/>
      <c r="W305" s="46" t="str">
        <f xml:space="preserve"> IF(ISBLANK($A$3),"", CONCATENATE(TEXT(#REF!/$B$3,"0,00"), " ", $A$3))</f>
        <v/>
      </c>
      <c r="X305" s="46"/>
      <c r="Y305" s="46"/>
      <c r="Z305" s="47"/>
      <c r="AA305" s="46" t="str">
        <f xml:space="preserve"> IF(ISBLANK($A$3),"", CONCATENATE(TEXT(#REF!/$B$3,"0,00"), " ", $A$3))</f>
        <v/>
      </c>
      <c r="AB305" s="46"/>
      <c r="AC305" s="46"/>
      <c r="AD305" s="47"/>
      <c r="AE305" s="46" t="str">
        <f xml:space="preserve"> IF(ISBLANK($A$3),"", CONCATENATE(TEXT(#REF!/$B$3,"0,00"), " ", $A$3))</f>
        <v/>
      </c>
      <c r="AF305" s="46"/>
      <c r="AG305" s="46"/>
      <c r="AH305" s="47"/>
      <c r="AI305" s="46" t="str">
        <f xml:space="preserve"> IF(ISBLANK($A$3),"", CONCATENATE(TEXT(#REF!/$B$3,"0,00"), " ", $A$3))</f>
        <v/>
      </c>
      <c r="AJ305" s="46"/>
      <c r="AK305" s="46"/>
      <c r="AL305" s="47"/>
      <c r="AM305" s="46" t="str">
        <f xml:space="preserve"> IF(ISBLANK($A$3),"", CONCATENATE(TEXT(#REF!/$B$3,"0,00"), " ", $A$3))</f>
        <v/>
      </c>
      <c r="AN305" s="46"/>
      <c r="AO305" s="46"/>
      <c r="AP305" s="47"/>
      <c r="AQ305" s="46" t="str">
        <f xml:space="preserve"> IF(ISBLANK($A$3),"", CONCATENATE(TEXT(#REF!/$B$3,"0,00"), " ", $A$3))</f>
        <v/>
      </c>
      <c r="AR305" s="46"/>
      <c r="AS305" s="46"/>
      <c r="AT305" s="47"/>
      <c r="AU305" s="46" t="str">
        <f xml:space="preserve"> IF(ISBLANK($A$3),"", CONCATENATE(TEXT(#REF!/$B$3,"0,00"), " ", $A$3))</f>
        <v/>
      </c>
      <c r="AV305" s="46"/>
      <c r="AW305" s="46"/>
      <c r="AX305" s="47"/>
      <c r="AY305" s="46" t="str">
        <f xml:space="preserve"> IF(ISBLANK($A$3),"", CONCATENATE(TEXT(#REF!/$B$3,"0,00"), " ", $A$3))</f>
        <v/>
      </c>
      <c r="AZ305" s="46"/>
      <c r="BA305" s="46"/>
      <c r="BB305" s="47"/>
      <c r="BC305" s="46" t="str">
        <f xml:space="preserve"> IF(ISBLANK($A$3),"", CONCATENATE(TEXT(#REF!/$B$3,"0,00"), " ", $A$3))</f>
        <v/>
      </c>
      <c r="BD305" s="46"/>
      <c r="BE305" s="46"/>
      <c r="BF305" s="47"/>
      <c r="BG305" s="48" t="str">
        <f xml:space="preserve"> IF(ISBLANK($A$3),"", CONCATENATE(TEXT(#REF!/$B$3,"0,00"), " ", $A$3))</f>
        <v/>
      </c>
      <c r="BH305" s="35"/>
      <c r="BI305" s="35"/>
      <c r="BJ305" s="49"/>
    </row>
    <row r="306" spans="1:62" ht="13.5" customHeight="1" thickBot="1" x14ac:dyDescent="0.25">
      <c r="A306" s="1"/>
      <c r="B306" s="1"/>
      <c r="C306" s="2"/>
      <c r="D306" s="2"/>
      <c r="G306" s="2"/>
      <c r="H306" s="2"/>
      <c r="K306" s="2"/>
      <c r="L306" s="2"/>
      <c r="O306" s="2"/>
      <c r="P306" s="2"/>
      <c r="S306" s="2"/>
      <c r="T306" s="2"/>
      <c r="W306" s="2"/>
      <c r="X306" s="2"/>
      <c r="AA306" s="2"/>
      <c r="AB306" s="2"/>
      <c r="AE306" s="2"/>
      <c r="AF306" s="2"/>
      <c r="AI306" s="2"/>
      <c r="AJ306" s="2"/>
      <c r="AM306" s="2"/>
      <c r="AN306" s="2"/>
      <c r="AQ306" s="2"/>
      <c r="AR306" s="2"/>
      <c r="AU306" s="2"/>
      <c r="AV306" s="2"/>
      <c r="AY306" s="2"/>
      <c r="AZ306" s="2"/>
      <c r="BC306" s="2"/>
      <c r="BD306" s="2"/>
      <c r="BG306" s="1"/>
      <c r="BH306" s="1"/>
      <c r="BI306" s="1"/>
      <c r="BJ306" s="1"/>
    </row>
    <row r="307" spans="1:62" ht="27" customHeight="1" thickBot="1" x14ac:dyDescent="0.25">
      <c r="A307" s="14" t="s">
        <v>7</v>
      </c>
      <c r="B307" s="15" t="s">
        <v>8</v>
      </c>
      <c r="C307" s="15" t="s">
        <v>17</v>
      </c>
      <c r="D307" s="15" t="s">
        <v>11</v>
      </c>
      <c r="E307" s="15"/>
      <c r="F307" s="15"/>
      <c r="G307" s="15" t="s">
        <v>18</v>
      </c>
      <c r="H307" s="15" t="s">
        <v>11</v>
      </c>
      <c r="I307" s="15"/>
      <c r="J307" s="15"/>
      <c r="K307" s="15" t="s">
        <v>19</v>
      </c>
      <c r="L307" s="15" t="s">
        <v>11</v>
      </c>
      <c r="M307" s="15"/>
      <c r="N307" s="15"/>
      <c r="O307" s="15" t="s">
        <v>20</v>
      </c>
      <c r="P307" s="15" t="s">
        <v>11</v>
      </c>
      <c r="Q307" s="15"/>
      <c r="R307" s="15"/>
      <c r="S307" s="15" t="s">
        <v>21</v>
      </c>
      <c r="T307" s="15" t="s">
        <v>11</v>
      </c>
      <c r="U307" s="15"/>
      <c r="V307" s="15"/>
      <c r="W307" s="15" t="s">
        <v>22</v>
      </c>
      <c r="X307" s="15" t="s">
        <v>11</v>
      </c>
      <c r="Y307" s="15"/>
      <c r="Z307" s="15"/>
      <c r="AA307" s="15" t="s">
        <v>16</v>
      </c>
      <c r="AB307" s="15" t="s">
        <v>11</v>
      </c>
      <c r="AC307" s="15"/>
      <c r="AD307" s="15"/>
      <c r="AE307" s="15" t="s">
        <v>23</v>
      </c>
      <c r="AF307" s="15" t="s">
        <v>11</v>
      </c>
      <c r="AG307" s="15"/>
      <c r="AH307" s="15"/>
      <c r="AI307" s="15" t="s">
        <v>24</v>
      </c>
      <c r="AJ307" s="15" t="s">
        <v>11</v>
      </c>
      <c r="AK307" s="15"/>
      <c r="AL307" s="15"/>
      <c r="AM307" s="15" t="s">
        <v>25</v>
      </c>
      <c r="AN307" s="15" t="s">
        <v>11</v>
      </c>
      <c r="AO307" s="15"/>
      <c r="AP307" s="15"/>
      <c r="AQ307" s="15" t="s">
        <v>26</v>
      </c>
      <c r="AR307" s="15" t="s">
        <v>11</v>
      </c>
      <c r="AS307" s="15"/>
      <c r="AT307" s="15"/>
      <c r="AU307" s="15" t="s">
        <v>27</v>
      </c>
      <c r="AV307" s="15" t="s">
        <v>11</v>
      </c>
      <c r="AW307" s="15"/>
      <c r="AX307" s="15"/>
      <c r="AY307" s="15" t="s">
        <v>17</v>
      </c>
      <c r="AZ307" s="15" t="s">
        <v>11</v>
      </c>
      <c r="BA307" s="15"/>
      <c r="BB307" s="15"/>
      <c r="BC307" s="15" t="s">
        <v>18</v>
      </c>
      <c r="BD307" s="15" t="s">
        <v>11</v>
      </c>
      <c r="BE307" s="15"/>
      <c r="BF307" s="15"/>
      <c r="BG307" s="16" t="s">
        <v>9</v>
      </c>
      <c r="BH307" s="17"/>
      <c r="BI307" s="17"/>
      <c r="BJ307" s="18" t="s">
        <v>10</v>
      </c>
    </row>
    <row r="308" spans="1:62" ht="15.75" customHeight="1" thickBot="1" x14ac:dyDescent="0.25">
      <c r="A308" s="19" t="s">
        <v>29</v>
      </c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  <c r="AK308" s="20"/>
      <c r="AL308" s="20"/>
      <c r="AM308" s="20"/>
      <c r="AN308" s="20"/>
      <c r="AO308" s="20"/>
      <c r="AP308" s="20"/>
      <c r="AQ308" s="20"/>
      <c r="AR308" s="20"/>
      <c r="AS308" s="20"/>
      <c r="AT308" s="20"/>
      <c r="AU308" s="20"/>
      <c r="AV308" s="20"/>
      <c r="AW308" s="20"/>
      <c r="AX308" s="20"/>
      <c r="AY308" s="20"/>
      <c r="AZ308" s="20"/>
      <c r="BA308" s="20"/>
      <c r="BB308" s="20"/>
      <c r="BC308" s="20"/>
      <c r="BD308" s="20"/>
      <c r="BE308" s="20"/>
      <c r="BF308" s="20"/>
      <c r="BG308" s="20"/>
      <c r="BH308" s="21"/>
      <c r="BI308" s="21"/>
      <c r="BJ308" s="22"/>
    </row>
    <row r="309" spans="1:62" ht="12.75" customHeight="1" x14ac:dyDescent="0.2">
      <c r="A309" s="37" t="s">
        <v>162</v>
      </c>
      <c r="B309" s="38"/>
      <c r="C309" s="25">
        <v>43614.62</v>
      </c>
      <c r="D309" s="25"/>
      <c r="E309" s="25">
        <v>23194.959999999999</v>
      </c>
      <c r="F309" s="25"/>
      <c r="G309" s="25">
        <v>38018.43</v>
      </c>
      <c r="H309" s="25"/>
      <c r="I309" s="25">
        <v>22228.5</v>
      </c>
      <c r="J309" s="25"/>
      <c r="K309" s="25">
        <v>36951.120000000003</v>
      </c>
      <c r="L309" s="25"/>
      <c r="M309" s="25">
        <v>29638</v>
      </c>
      <c r="N309" s="25"/>
      <c r="O309" s="25">
        <v>38260.47</v>
      </c>
      <c r="P309" s="25"/>
      <c r="Q309" s="25">
        <v>26943.63</v>
      </c>
      <c r="R309" s="25"/>
      <c r="S309" s="25">
        <v>43003.31</v>
      </c>
      <c r="T309" s="52"/>
      <c r="U309" s="39"/>
      <c r="V309" s="40"/>
      <c r="W309" s="52">
        <f>SUM(Лист1!Y290:Y308)-SUM(Лист1!Z290:Z308)</f>
        <v>0</v>
      </c>
      <c r="X309" s="52"/>
      <c r="Y309" s="39"/>
      <c r="Z309" s="40"/>
      <c r="AA309" s="52">
        <f>SUM(Лист1!AC290:AC308)-SUM(Лист1!AD290:AD308)</f>
        <v>0</v>
      </c>
      <c r="AB309" s="52"/>
      <c r="AC309" s="39"/>
      <c r="AD309" s="40"/>
      <c r="AE309" s="52">
        <f>SUM(Лист1!AG290:AG308)-SUM(Лист1!AH290:AH308)</f>
        <v>0</v>
      </c>
      <c r="AF309" s="52"/>
      <c r="AG309" s="39"/>
      <c r="AH309" s="40"/>
      <c r="AI309" s="52">
        <f>SUM(Лист1!AK290:AK308)-SUM(Лист1!AL290:AL308)</f>
        <v>0</v>
      </c>
      <c r="AJ309" s="52"/>
      <c r="AK309" s="39"/>
      <c r="AL309" s="40"/>
      <c r="AM309" s="52">
        <f>SUM(Лист1!AO290:AO308)-SUM(Лист1!AP290:AP308)</f>
        <v>0</v>
      </c>
      <c r="AN309" s="52"/>
      <c r="AO309" s="39"/>
      <c r="AP309" s="40"/>
      <c r="AQ309" s="52">
        <f>SUM(Лист1!AS290:AS308)-SUM(Лист1!AT290:AT308)</f>
        <v>0</v>
      </c>
      <c r="AR309" s="52"/>
      <c r="AS309" s="39"/>
      <c r="AT309" s="40"/>
      <c r="AU309" s="52">
        <f>SUM(Лист1!AW290:AW308)-SUM(Лист1!AX290:AX308)</f>
        <v>0</v>
      </c>
      <c r="AV309" s="52"/>
      <c r="AW309" s="39"/>
      <c r="AX309" s="40"/>
      <c r="AY309" s="52">
        <f>SUM(Лист1!BA290:BA308)-SUM(Лист1!BB290:BB308)</f>
        <v>0</v>
      </c>
      <c r="AZ309" s="52"/>
      <c r="BA309" s="39"/>
      <c r="BB309" s="40"/>
      <c r="BC309" s="52">
        <f>SUM(Лист1!BE290:BE308)-SUM(Лист1!BF290:BF308)</f>
        <v>0</v>
      </c>
      <c r="BD309" s="52"/>
      <c r="BE309" s="39"/>
      <c r="BF309" s="40"/>
      <c r="BG309" s="51">
        <v>199847.95</v>
      </c>
      <c r="BH309" s="35"/>
      <c r="BI309" s="35"/>
      <c r="BJ309" s="42"/>
    </row>
    <row r="310" spans="1:62" ht="13.5" customHeight="1" thickBot="1" x14ac:dyDescent="0.25">
      <c r="A310" s="53"/>
      <c r="B310" s="45"/>
      <c r="C310" s="46" t="str">
        <f xml:space="preserve"> IF(ISBLANK($A$3),"", CONCATENATE(TEXT(C309/$B$3,"0,00"), " ", $A$3))</f>
        <v/>
      </c>
      <c r="D310" s="46"/>
      <c r="E310" s="46"/>
      <c r="F310" s="47"/>
      <c r="G310" s="46" t="str">
        <f xml:space="preserve"> IF(ISBLANK($A$3),"", CONCATENATE(TEXT(G309/$B$3,"0,00"), " ", $A$3))</f>
        <v/>
      </c>
      <c r="H310" s="46"/>
      <c r="I310" s="46"/>
      <c r="J310" s="47"/>
      <c r="K310" s="46" t="str">
        <f xml:space="preserve"> IF(ISBLANK($A$3),"", CONCATENATE(TEXT(K309/$B$3,"0,00"), " ", $A$3))</f>
        <v/>
      </c>
      <c r="L310" s="46"/>
      <c r="M310" s="46"/>
      <c r="N310" s="47"/>
      <c r="O310" s="46" t="str">
        <f xml:space="preserve"> IF(ISBLANK($A$3),"", CONCATENATE(TEXT(O309/$B$3,"0,00"), " ", $A$3))</f>
        <v/>
      </c>
      <c r="P310" s="46"/>
      <c r="Q310" s="46"/>
      <c r="R310" s="47"/>
      <c r="S310" s="46" t="str">
        <f xml:space="preserve"> IF(ISBLANK($A$3),"", CONCATENATE(TEXT(S309/$B$3,"0,00"), " ", $A$3))</f>
        <v/>
      </c>
      <c r="T310" s="46"/>
      <c r="U310" s="46"/>
      <c r="V310" s="47"/>
      <c r="W310" s="46" t="str">
        <f xml:space="preserve"> IF(ISBLANK($A$3),"", CONCATENATE(TEXT(W309/$B$3,"0,00"), " ", $A$3))</f>
        <v/>
      </c>
      <c r="X310" s="46"/>
      <c r="Y310" s="46"/>
      <c r="Z310" s="47"/>
      <c r="AA310" s="46" t="str">
        <f xml:space="preserve"> IF(ISBLANK($A$3),"", CONCATENATE(TEXT(AA309/$B$3,"0,00"), " ", $A$3))</f>
        <v/>
      </c>
      <c r="AB310" s="46"/>
      <c r="AC310" s="46"/>
      <c r="AD310" s="47"/>
      <c r="AE310" s="46" t="str">
        <f xml:space="preserve"> IF(ISBLANK($A$3),"", CONCATENATE(TEXT(AE309/$B$3,"0,00"), " ", $A$3))</f>
        <v/>
      </c>
      <c r="AF310" s="46"/>
      <c r="AG310" s="46"/>
      <c r="AH310" s="47"/>
      <c r="AI310" s="46" t="str">
        <f xml:space="preserve"> IF(ISBLANK($A$3),"", CONCATENATE(TEXT(AI309/$B$3,"0,00"), " ", $A$3))</f>
        <v/>
      </c>
      <c r="AJ310" s="46"/>
      <c r="AK310" s="46"/>
      <c r="AL310" s="47"/>
      <c r="AM310" s="46" t="str">
        <f xml:space="preserve"> IF(ISBLANK($A$3),"", CONCATENATE(TEXT(AM309/$B$3,"0,00"), " ", $A$3))</f>
        <v/>
      </c>
      <c r="AN310" s="46"/>
      <c r="AO310" s="46"/>
      <c r="AP310" s="47"/>
      <c r="AQ310" s="46" t="str">
        <f xml:space="preserve"> IF(ISBLANK($A$3),"", CONCATENATE(TEXT(AQ309/$B$3,"0,00"), " ", $A$3))</f>
        <v/>
      </c>
      <c r="AR310" s="46"/>
      <c r="AS310" s="46"/>
      <c r="AT310" s="47"/>
      <c r="AU310" s="46" t="str">
        <f xml:space="preserve"> IF(ISBLANK($A$3),"", CONCATENATE(TEXT(AU309/$B$3,"0,00"), " ", $A$3))</f>
        <v/>
      </c>
      <c r="AV310" s="46"/>
      <c r="AW310" s="46"/>
      <c r="AX310" s="47"/>
      <c r="AY310" s="46" t="str">
        <f xml:space="preserve"> IF(ISBLANK($A$3),"", CONCATENATE(TEXT(AY309/$B$3,"0,00"), " ", $A$3))</f>
        <v/>
      </c>
      <c r="AZ310" s="46"/>
      <c r="BA310" s="46"/>
      <c r="BB310" s="47"/>
      <c r="BC310" s="46" t="str">
        <f xml:space="preserve"> IF(ISBLANK($A$3),"", CONCATENATE(TEXT(BC309/$B$3,"0,00"), " ", $A$3))</f>
        <v/>
      </c>
      <c r="BD310" s="46"/>
      <c r="BE310" s="46"/>
      <c r="BF310" s="47"/>
      <c r="BG310" s="48" t="str">
        <f xml:space="preserve"> IF(ISBLANK($A$3),"", CONCATENATE(TEXT(BG309/$B$3,"0,00"), " ", $A$3))</f>
        <v/>
      </c>
      <c r="BH310" s="35"/>
      <c r="BI310" s="35"/>
      <c r="BJ310" s="49"/>
    </row>
    <row r="311" spans="1:62" ht="12.75" customHeight="1" x14ac:dyDescent="0.2">
      <c r="A311" s="50" t="str">
        <f>CHAR(160)</f>
        <v> </v>
      </c>
      <c r="B311" s="50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  <c r="AA311" s="51"/>
      <c r="AB311" s="51"/>
      <c r="AC311" s="51"/>
      <c r="AD311" s="51"/>
      <c r="AE311" s="51"/>
      <c r="AF311" s="51"/>
      <c r="AG311" s="51"/>
      <c r="AH311" s="51"/>
      <c r="AI311" s="51"/>
      <c r="AJ311" s="51"/>
      <c r="AK311" s="51"/>
      <c r="AL311" s="51"/>
      <c r="AM311" s="51"/>
      <c r="AN311" s="51"/>
      <c r="AO311" s="51"/>
      <c r="AP311" s="51"/>
      <c r="AQ311" s="51"/>
      <c r="AR311" s="51"/>
      <c r="AS311" s="51"/>
      <c r="AT311" s="51"/>
      <c r="AU311" s="51"/>
      <c r="AV311" s="51"/>
      <c r="AW311" s="51"/>
      <c r="AX311" s="51"/>
      <c r="AY311" s="51"/>
      <c r="AZ311" s="51"/>
      <c r="BA311" s="51"/>
      <c r="BB311" s="51"/>
      <c r="BC311" s="51"/>
      <c r="BD311" s="51"/>
      <c r="BE311" s="51"/>
      <c r="BF311" s="51"/>
      <c r="BG311" s="51"/>
      <c r="BH311" s="35"/>
      <c r="BI311" s="35"/>
      <c r="BJ311" s="35"/>
    </row>
    <row r="312" spans="1:62" ht="12.75" customHeight="1" x14ac:dyDescent="0.2">
      <c r="A312" s="1"/>
      <c r="B312" s="4"/>
      <c r="C312" s="4"/>
      <c r="D312" s="4"/>
      <c r="G312" s="5"/>
      <c r="H312" s="5"/>
      <c r="I312" s="5"/>
      <c r="J312" s="1"/>
      <c r="M312" s="1"/>
    </row>
    <row r="313" spans="1:62" ht="15" customHeight="1" x14ac:dyDescent="0.25">
      <c r="A313" s="4"/>
      <c r="B313" s="7" t="s">
        <v>118</v>
      </c>
      <c r="C313" s="1"/>
      <c r="D313" s="1"/>
      <c r="G313" s="1"/>
      <c r="H313" s="1"/>
      <c r="I313" s="1"/>
      <c r="J313" s="1"/>
      <c r="M313" s="1"/>
      <c r="P313" s="8"/>
    </row>
    <row r="314" spans="1:62" ht="8.25" customHeight="1" x14ac:dyDescent="0.25">
      <c r="A314" s="4"/>
      <c r="B314" s="7"/>
      <c r="C314" s="1"/>
      <c r="D314" s="1"/>
      <c r="G314" s="1"/>
      <c r="H314" s="1"/>
      <c r="I314" s="1"/>
      <c r="J314" s="1"/>
      <c r="M314" s="1"/>
      <c r="P314" s="8"/>
    </row>
    <row r="315" spans="1:62" ht="12.75" customHeight="1" x14ac:dyDescent="0.2">
      <c r="A315" s="9" t="s">
        <v>119</v>
      </c>
      <c r="Q315" s="9"/>
      <c r="R315" s="9"/>
      <c r="S315" s="9"/>
    </row>
    <row r="316" spans="1:62" ht="12.75" customHeight="1" x14ac:dyDescent="0.2">
      <c r="A316" s="1" t="s">
        <v>102</v>
      </c>
      <c r="B316" s="10"/>
      <c r="C316" s="1"/>
      <c r="D316" s="1"/>
      <c r="G316" s="5"/>
      <c r="H316" s="5"/>
      <c r="I316" s="5"/>
      <c r="J316" s="1" t="s">
        <v>1</v>
      </c>
      <c r="M316" s="1"/>
      <c r="P316" s="11" t="s">
        <v>55</v>
      </c>
    </row>
    <row r="317" spans="1:62" ht="12.75" customHeight="1" x14ac:dyDescent="0.2">
      <c r="A317" s="10" t="s">
        <v>56</v>
      </c>
      <c r="B317" s="1"/>
      <c r="C317" s="1"/>
      <c r="D317" s="1"/>
      <c r="G317" s="5"/>
      <c r="H317" s="5"/>
      <c r="I317" s="5"/>
      <c r="J317" s="1" t="s">
        <v>2</v>
      </c>
      <c r="M317" s="1"/>
      <c r="P317" s="12">
        <v>34120</v>
      </c>
    </row>
    <row r="318" spans="1:62" ht="12.75" customHeight="1" x14ac:dyDescent="0.2">
      <c r="A318" s="1" t="s">
        <v>3</v>
      </c>
      <c r="B318" s="10" t="s">
        <v>15</v>
      </c>
      <c r="C318" s="1"/>
      <c r="D318" s="1"/>
      <c r="G318" s="5"/>
      <c r="H318" s="5"/>
      <c r="I318" s="5"/>
      <c r="J318" s="1" t="s">
        <v>4</v>
      </c>
      <c r="M318" s="1"/>
      <c r="P318" s="12">
        <v>44778</v>
      </c>
    </row>
    <row r="319" spans="1:62" ht="12.75" customHeight="1" x14ac:dyDescent="0.2">
      <c r="A319" s="1" t="s">
        <v>5</v>
      </c>
      <c r="B319" s="13">
        <v>0</v>
      </c>
      <c r="C319" s="1"/>
      <c r="D319" s="1"/>
      <c r="G319" s="5"/>
      <c r="H319" s="5"/>
      <c r="I319" s="5"/>
      <c r="J319" s="1" t="s">
        <v>6</v>
      </c>
      <c r="M319" s="1"/>
      <c r="P319" s="12">
        <v>45796</v>
      </c>
    </row>
    <row r="320" spans="1:62" ht="12.75" customHeight="1" x14ac:dyDescent="0.2">
      <c r="A320" s="4"/>
      <c r="B320" s="4"/>
      <c r="C320" s="1"/>
      <c r="D320" s="1"/>
      <c r="G320" s="5"/>
      <c r="H320" s="5"/>
      <c r="I320" s="5"/>
      <c r="J320" s="1"/>
      <c r="M320" s="1"/>
    </row>
    <row r="321" spans="1:62" ht="13.5" customHeight="1" thickBot="1" x14ac:dyDescent="0.25">
      <c r="A321" s="1"/>
      <c r="B321" s="1"/>
      <c r="C321" s="2"/>
      <c r="D321" s="2"/>
      <c r="G321" s="2"/>
      <c r="H321" s="2"/>
      <c r="K321" s="2"/>
      <c r="L321" s="2"/>
      <c r="O321" s="2"/>
      <c r="P321" s="2"/>
      <c r="S321" s="2"/>
      <c r="T321" s="2"/>
      <c r="W321" s="2"/>
      <c r="X321" s="2"/>
      <c r="AA321" s="2"/>
      <c r="AB321" s="2"/>
      <c r="AE321" s="2"/>
      <c r="AF321" s="2"/>
      <c r="AI321" s="2"/>
      <c r="AJ321" s="2"/>
      <c r="AM321" s="2"/>
      <c r="AN321" s="2"/>
      <c r="AQ321" s="2"/>
      <c r="AR321" s="2"/>
      <c r="AU321" s="2"/>
      <c r="AV321" s="2"/>
      <c r="AY321" s="2"/>
      <c r="AZ321" s="2"/>
      <c r="BC321" s="2"/>
      <c r="BD321" s="2"/>
      <c r="BG321" s="1"/>
      <c r="BH321" s="1"/>
      <c r="BI321" s="1"/>
      <c r="BJ321" s="1"/>
    </row>
    <row r="322" spans="1:62" ht="27" customHeight="1" thickBot="1" x14ac:dyDescent="0.25">
      <c r="A322" s="14" t="s">
        <v>7</v>
      </c>
      <c r="B322" s="15" t="s">
        <v>8</v>
      </c>
      <c r="C322" s="15" t="s">
        <v>17</v>
      </c>
      <c r="D322" s="15" t="s">
        <v>11</v>
      </c>
      <c r="E322" s="15"/>
      <c r="F322" s="15"/>
      <c r="G322" s="15" t="s">
        <v>18</v>
      </c>
      <c r="H322" s="15" t="s">
        <v>11</v>
      </c>
      <c r="I322" s="15"/>
      <c r="J322" s="15"/>
      <c r="K322" s="15" t="s">
        <v>19</v>
      </c>
      <c r="L322" s="15" t="s">
        <v>11</v>
      </c>
      <c r="M322" s="15"/>
      <c r="N322" s="15"/>
      <c r="O322" s="15" t="s">
        <v>20</v>
      </c>
      <c r="P322" s="15" t="s">
        <v>11</v>
      </c>
      <c r="Q322" s="15"/>
      <c r="R322" s="15"/>
      <c r="S322" s="15" t="s">
        <v>21</v>
      </c>
      <c r="T322" s="15" t="s">
        <v>11</v>
      </c>
      <c r="U322" s="15"/>
      <c r="V322" s="15"/>
      <c r="W322" s="15" t="s">
        <v>22</v>
      </c>
      <c r="X322" s="15" t="s">
        <v>11</v>
      </c>
      <c r="Y322" s="15"/>
      <c r="Z322" s="15"/>
      <c r="AA322" s="15" t="s">
        <v>16</v>
      </c>
      <c r="AB322" s="15" t="s">
        <v>11</v>
      </c>
      <c r="AC322" s="15"/>
      <c r="AD322" s="15"/>
      <c r="AE322" s="15" t="s">
        <v>23</v>
      </c>
      <c r="AF322" s="15" t="s">
        <v>11</v>
      </c>
      <c r="AG322" s="15"/>
      <c r="AH322" s="15"/>
      <c r="AI322" s="15" t="s">
        <v>24</v>
      </c>
      <c r="AJ322" s="15" t="s">
        <v>11</v>
      </c>
      <c r="AK322" s="15"/>
      <c r="AL322" s="15"/>
      <c r="AM322" s="15" t="s">
        <v>25</v>
      </c>
      <c r="AN322" s="15" t="s">
        <v>11</v>
      </c>
      <c r="AO322" s="15"/>
      <c r="AP322" s="15"/>
      <c r="AQ322" s="15" t="s">
        <v>26</v>
      </c>
      <c r="AR322" s="15" t="s">
        <v>11</v>
      </c>
      <c r="AS322" s="15"/>
      <c r="AT322" s="15"/>
      <c r="AU322" s="15" t="s">
        <v>27</v>
      </c>
      <c r="AV322" s="15" t="s">
        <v>11</v>
      </c>
      <c r="AW322" s="15"/>
      <c r="AX322" s="15"/>
      <c r="AY322" s="15" t="s">
        <v>17</v>
      </c>
      <c r="AZ322" s="15" t="s">
        <v>11</v>
      </c>
      <c r="BA322" s="15"/>
      <c r="BB322" s="15"/>
      <c r="BC322" s="15" t="s">
        <v>18</v>
      </c>
      <c r="BD322" s="15" t="s">
        <v>11</v>
      </c>
      <c r="BE322" s="15"/>
      <c r="BF322" s="15"/>
      <c r="BG322" s="16" t="s">
        <v>9</v>
      </c>
      <c r="BH322" s="17"/>
      <c r="BI322" s="17"/>
      <c r="BJ322" s="18" t="s">
        <v>10</v>
      </c>
    </row>
    <row r="323" spans="1:62" ht="15.75" customHeight="1" thickBot="1" x14ac:dyDescent="0.25">
      <c r="A323" s="19" t="s">
        <v>28</v>
      </c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  <c r="AK323" s="20"/>
      <c r="AL323" s="20"/>
      <c r="AM323" s="20"/>
      <c r="AN323" s="20"/>
      <c r="AO323" s="20"/>
      <c r="AP323" s="20"/>
      <c r="AQ323" s="20"/>
      <c r="AR323" s="20"/>
      <c r="AS323" s="20"/>
      <c r="AT323" s="20"/>
      <c r="AU323" s="20"/>
      <c r="AV323" s="20"/>
      <c r="AW323" s="20"/>
      <c r="AX323" s="20"/>
      <c r="AY323" s="20"/>
      <c r="AZ323" s="20"/>
      <c r="BA323" s="20"/>
      <c r="BB323" s="20"/>
      <c r="BC323" s="20"/>
      <c r="BD323" s="20"/>
      <c r="BE323" s="20"/>
      <c r="BF323" s="20"/>
      <c r="BG323" s="20"/>
      <c r="BH323" s="21"/>
      <c r="BI323" s="21"/>
      <c r="BJ323" s="22"/>
    </row>
    <row r="324" spans="1:62" x14ac:dyDescent="0.2">
      <c r="A324" s="23"/>
      <c r="B324" s="24"/>
      <c r="C324" s="25">
        <v>53021.3</v>
      </c>
      <c r="D324" s="25"/>
      <c r="E324" s="25">
        <v>39195</v>
      </c>
      <c r="F324" s="25"/>
      <c r="G324" s="25">
        <v>61218.03</v>
      </c>
      <c r="H324" s="25"/>
      <c r="I324" s="25">
        <v>29396.25</v>
      </c>
      <c r="J324" s="25"/>
      <c r="K324" s="25">
        <v>40397.17</v>
      </c>
      <c r="L324" s="25"/>
      <c r="M324" s="25">
        <v>29862.85</v>
      </c>
      <c r="N324" s="25"/>
      <c r="O324" s="25">
        <v>53021.3</v>
      </c>
      <c r="P324" s="25"/>
      <c r="Q324" s="25">
        <v>39195</v>
      </c>
      <c r="R324" s="25"/>
      <c r="S324" s="25">
        <v>63852.02</v>
      </c>
      <c r="T324" s="25"/>
      <c r="U324" s="25">
        <v>23160.68</v>
      </c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/>
      <c r="AH324" s="25"/>
      <c r="AI324" s="25"/>
      <c r="AJ324" s="25"/>
      <c r="AK324" s="25"/>
      <c r="AL324" s="25"/>
      <c r="AM324" s="25"/>
      <c r="AN324" s="25"/>
      <c r="AO324" s="25"/>
      <c r="AP324" s="25"/>
      <c r="AQ324" s="25"/>
      <c r="AR324" s="25"/>
      <c r="AS324" s="25"/>
      <c r="AT324" s="25"/>
      <c r="AU324" s="25"/>
      <c r="AV324" s="25"/>
      <c r="AW324" s="25"/>
      <c r="AX324" s="25"/>
      <c r="AY324" s="25"/>
      <c r="AZ324" s="25"/>
      <c r="BA324" s="25"/>
      <c r="BB324" s="25"/>
      <c r="BC324" s="25"/>
      <c r="BD324" s="25"/>
      <c r="BE324" s="25"/>
      <c r="BF324" s="25"/>
      <c r="BG324" s="26">
        <v>271509.82</v>
      </c>
      <c r="BH324" s="27"/>
      <c r="BI324" s="28"/>
      <c r="BJ324" s="29"/>
    </row>
    <row r="325" spans="1:62" hidden="1" x14ac:dyDescent="0.2">
      <c r="A325" s="30"/>
      <c r="B325" s="31"/>
      <c r="C325" s="32"/>
      <c r="D325" s="32"/>
      <c r="E325" s="32"/>
      <c r="F325" s="32"/>
      <c r="G325" s="32"/>
      <c r="H325" s="32"/>
      <c r="I325" s="32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32"/>
      <c r="AA325" s="32"/>
      <c r="AB325" s="32"/>
      <c r="AC325" s="32"/>
      <c r="AD325" s="32"/>
      <c r="AE325" s="32"/>
      <c r="AF325" s="32"/>
      <c r="AG325" s="32"/>
      <c r="AH325" s="32"/>
      <c r="AI325" s="32"/>
      <c r="AJ325" s="32"/>
      <c r="AK325" s="32"/>
      <c r="AL325" s="32"/>
      <c r="AM325" s="32"/>
      <c r="AN325" s="32"/>
      <c r="AO325" s="32"/>
      <c r="AP325" s="32"/>
      <c r="AQ325" s="32"/>
      <c r="AR325" s="32"/>
      <c r="AS325" s="32"/>
      <c r="AT325" s="32"/>
      <c r="AU325" s="32"/>
      <c r="AV325" s="32"/>
      <c r="AW325" s="32"/>
      <c r="AX325" s="32"/>
      <c r="AY325" s="32"/>
      <c r="AZ325" s="32"/>
      <c r="BA325" s="32"/>
      <c r="BB325" s="32"/>
      <c r="BC325" s="32"/>
      <c r="BD325" s="32"/>
      <c r="BE325" s="32"/>
      <c r="BF325" s="32"/>
      <c r="BG325" s="33"/>
      <c r="BH325" s="34"/>
      <c r="BI325" s="35"/>
      <c r="BJ325" s="36"/>
    </row>
    <row r="326" spans="1:62" hidden="1" x14ac:dyDescent="0.2">
      <c r="A326" s="30"/>
      <c r="B326" s="31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  <c r="AA326" s="32"/>
      <c r="AB326" s="32"/>
      <c r="AC326" s="32"/>
      <c r="AD326" s="32"/>
      <c r="AE326" s="32"/>
      <c r="AF326" s="32"/>
      <c r="AG326" s="32"/>
      <c r="AH326" s="32"/>
      <c r="AI326" s="32"/>
      <c r="AJ326" s="32"/>
      <c r="AK326" s="32"/>
      <c r="AL326" s="32"/>
      <c r="AM326" s="32"/>
      <c r="AN326" s="32"/>
      <c r="AO326" s="32"/>
      <c r="AP326" s="32"/>
      <c r="AQ326" s="32"/>
      <c r="AR326" s="32"/>
      <c r="AS326" s="32"/>
      <c r="AT326" s="32"/>
      <c r="AU326" s="32"/>
      <c r="AV326" s="32"/>
      <c r="AW326" s="32"/>
      <c r="AX326" s="32"/>
      <c r="AY326" s="32"/>
      <c r="AZ326" s="32"/>
      <c r="BA326" s="32"/>
      <c r="BB326" s="32"/>
      <c r="BC326" s="32"/>
      <c r="BD326" s="32"/>
      <c r="BE326" s="32"/>
      <c r="BF326" s="32"/>
      <c r="BG326" s="33"/>
      <c r="BH326" s="34"/>
      <c r="BI326" s="35"/>
      <c r="BJ326" s="36"/>
    </row>
    <row r="327" spans="1:62" ht="13.5" customHeight="1" thickBot="1" x14ac:dyDescent="0.25">
      <c r="A327" s="44"/>
      <c r="B327" s="45"/>
      <c r="C327" s="46" t="str">
        <f xml:space="preserve"> IF(ISBLANK($A$3),"", CONCATENATE(TEXT(#REF!/$B$3,"0,00"), " ", $A$3))</f>
        <v/>
      </c>
      <c r="D327" s="46"/>
      <c r="E327" s="46"/>
      <c r="F327" s="47"/>
      <c r="G327" s="46" t="str">
        <f xml:space="preserve"> IF(ISBLANK($A$3),"", CONCATENATE(TEXT(#REF!/$B$3,"0,00"), " ", $A$3))</f>
        <v/>
      </c>
      <c r="H327" s="46"/>
      <c r="I327" s="46"/>
      <c r="J327" s="47"/>
      <c r="K327" s="46" t="str">
        <f xml:space="preserve"> IF(ISBLANK($A$3),"", CONCATENATE(TEXT(#REF!/$B$3,"0,00"), " ", $A$3))</f>
        <v/>
      </c>
      <c r="L327" s="46"/>
      <c r="M327" s="46"/>
      <c r="N327" s="47"/>
      <c r="O327" s="46" t="str">
        <f xml:space="preserve"> IF(ISBLANK($A$3),"", CONCATENATE(TEXT(#REF!/$B$3,"0,00"), " ", $A$3))</f>
        <v/>
      </c>
      <c r="P327" s="46"/>
      <c r="Q327" s="46"/>
      <c r="R327" s="47"/>
      <c r="S327" s="46" t="str">
        <f xml:space="preserve"> IF(ISBLANK($A$3),"", CONCATENATE(TEXT(#REF!/$B$3,"0,00"), " ", $A$3))</f>
        <v/>
      </c>
      <c r="T327" s="46"/>
      <c r="U327" s="46"/>
      <c r="V327" s="47"/>
      <c r="W327" s="46" t="str">
        <f xml:space="preserve"> IF(ISBLANK($A$3),"", CONCATENATE(TEXT(#REF!/$B$3,"0,00"), " ", $A$3))</f>
        <v/>
      </c>
      <c r="X327" s="46"/>
      <c r="Y327" s="46"/>
      <c r="Z327" s="47"/>
      <c r="AA327" s="46" t="str">
        <f xml:space="preserve"> IF(ISBLANK($A$3),"", CONCATENATE(TEXT(#REF!/$B$3,"0,00"), " ", $A$3))</f>
        <v/>
      </c>
      <c r="AB327" s="46"/>
      <c r="AC327" s="46"/>
      <c r="AD327" s="47"/>
      <c r="AE327" s="46" t="str">
        <f xml:space="preserve"> IF(ISBLANK($A$3),"", CONCATENATE(TEXT(#REF!/$B$3,"0,00"), " ", $A$3))</f>
        <v/>
      </c>
      <c r="AF327" s="46"/>
      <c r="AG327" s="46"/>
      <c r="AH327" s="47"/>
      <c r="AI327" s="46" t="str">
        <f xml:space="preserve"> IF(ISBLANK($A$3),"", CONCATENATE(TEXT(#REF!/$B$3,"0,00"), " ", $A$3))</f>
        <v/>
      </c>
      <c r="AJ327" s="46"/>
      <c r="AK327" s="46"/>
      <c r="AL327" s="47"/>
      <c r="AM327" s="46" t="str">
        <f xml:space="preserve"> IF(ISBLANK($A$3),"", CONCATENATE(TEXT(#REF!/$B$3,"0,00"), " ", $A$3))</f>
        <v/>
      </c>
      <c r="AN327" s="46"/>
      <c r="AO327" s="46"/>
      <c r="AP327" s="47"/>
      <c r="AQ327" s="46" t="str">
        <f xml:space="preserve"> IF(ISBLANK($A$3),"", CONCATENATE(TEXT(#REF!/$B$3,"0,00"), " ", $A$3))</f>
        <v/>
      </c>
      <c r="AR327" s="46"/>
      <c r="AS327" s="46"/>
      <c r="AT327" s="47"/>
      <c r="AU327" s="46" t="str">
        <f xml:space="preserve"> IF(ISBLANK($A$3),"", CONCATENATE(TEXT(#REF!/$B$3,"0,00"), " ", $A$3))</f>
        <v/>
      </c>
      <c r="AV327" s="46"/>
      <c r="AW327" s="46"/>
      <c r="AX327" s="47"/>
      <c r="AY327" s="46" t="str">
        <f xml:space="preserve"> IF(ISBLANK($A$3),"", CONCATENATE(TEXT(#REF!/$B$3,"0,00"), " ", $A$3))</f>
        <v/>
      </c>
      <c r="AZ327" s="46"/>
      <c r="BA327" s="46"/>
      <c r="BB327" s="47"/>
      <c r="BC327" s="46" t="str">
        <f xml:space="preserve"> IF(ISBLANK($A$3),"", CONCATENATE(TEXT(#REF!/$B$3,"0,00"), " ", $A$3))</f>
        <v/>
      </c>
      <c r="BD327" s="46"/>
      <c r="BE327" s="46"/>
      <c r="BF327" s="47"/>
      <c r="BG327" s="48" t="str">
        <f xml:space="preserve"> IF(ISBLANK($A$3),"", CONCATENATE(TEXT(#REF!/$B$3,"0,00"), " ", $A$3))</f>
        <v/>
      </c>
      <c r="BH327" s="35"/>
      <c r="BI327" s="35"/>
      <c r="BJ327" s="49"/>
    </row>
    <row r="328" spans="1:62" ht="13.5" customHeight="1" thickBot="1" x14ac:dyDescent="0.25">
      <c r="A328" s="1"/>
      <c r="B328" s="1"/>
      <c r="C328" s="2"/>
      <c r="D328" s="2"/>
      <c r="G328" s="2"/>
      <c r="H328" s="2"/>
      <c r="K328" s="2"/>
      <c r="L328" s="2"/>
      <c r="O328" s="2"/>
      <c r="P328" s="2"/>
      <c r="S328" s="2"/>
      <c r="T328" s="2"/>
      <c r="W328" s="2"/>
      <c r="X328" s="2"/>
      <c r="AA328" s="2"/>
      <c r="AB328" s="2"/>
      <c r="AE328" s="2"/>
      <c r="AF328" s="2"/>
      <c r="AI328" s="2"/>
      <c r="AJ328" s="2"/>
      <c r="AM328" s="2"/>
      <c r="AN328" s="2"/>
      <c r="AQ328" s="2"/>
      <c r="AR328" s="2"/>
      <c r="AU328" s="2"/>
      <c r="AV328" s="2"/>
      <c r="AY328" s="2"/>
      <c r="AZ328" s="2"/>
      <c r="BC328" s="2"/>
      <c r="BD328" s="2"/>
      <c r="BG328" s="1"/>
      <c r="BH328" s="1"/>
      <c r="BI328" s="1"/>
      <c r="BJ328" s="1"/>
    </row>
    <row r="329" spans="1:62" ht="27" customHeight="1" thickBot="1" x14ac:dyDescent="0.25">
      <c r="A329" s="14" t="s">
        <v>7</v>
      </c>
      <c r="B329" s="15" t="s">
        <v>8</v>
      </c>
      <c r="C329" s="15" t="s">
        <v>17</v>
      </c>
      <c r="D329" s="15" t="s">
        <v>11</v>
      </c>
      <c r="E329" s="15"/>
      <c r="F329" s="15"/>
      <c r="G329" s="15" t="s">
        <v>18</v>
      </c>
      <c r="H329" s="15" t="s">
        <v>11</v>
      </c>
      <c r="I329" s="15"/>
      <c r="J329" s="15"/>
      <c r="K329" s="15" t="s">
        <v>19</v>
      </c>
      <c r="L329" s="15" t="s">
        <v>11</v>
      </c>
      <c r="M329" s="15"/>
      <c r="N329" s="15"/>
      <c r="O329" s="15" t="s">
        <v>20</v>
      </c>
      <c r="P329" s="15" t="s">
        <v>11</v>
      </c>
      <c r="Q329" s="15"/>
      <c r="R329" s="15"/>
      <c r="S329" s="15" t="s">
        <v>21</v>
      </c>
      <c r="T329" s="15" t="s">
        <v>11</v>
      </c>
      <c r="U329" s="15"/>
      <c r="V329" s="15"/>
      <c r="W329" s="15" t="s">
        <v>22</v>
      </c>
      <c r="X329" s="15" t="s">
        <v>11</v>
      </c>
      <c r="Y329" s="15"/>
      <c r="Z329" s="15"/>
      <c r="AA329" s="15" t="s">
        <v>16</v>
      </c>
      <c r="AB329" s="15" t="s">
        <v>11</v>
      </c>
      <c r="AC329" s="15"/>
      <c r="AD329" s="15"/>
      <c r="AE329" s="15" t="s">
        <v>23</v>
      </c>
      <c r="AF329" s="15" t="s">
        <v>11</v>
      </c>
      <c r="AG329" s="15"/>
      <c r="AH329" s="15"/>
      <c r="AI329" s="15" t="s">
        <v>24</v>
      </c>
      <c r="AJ329" s="15" t="s">
        <v>11</v>
      </c>
      <c r="AK329" s="15"/>
      <c r="AL329" s="15"/>
      <c r="AM329" s="15" t="s">
        <v>25</v>
      </c>
      <c r="AN329" s="15" t="s">
        <v>11</v>
      </c>
      <c r="AO329" s="15"/>
      <c r="AP329" s="15"/>
      <c r="AQ329" s="15" t="s">
        <v>26</v>
      </c>
      <c r="AR329" s="15" t="s">
        <v>11</v>
      </c>
      <c r="AS329" s="15"/>
      <c r="AT329" s="15"/>
      <c r="AU329" s="15" t="s">
        <v>27</v>
      </c>
      <c r="AV329" s="15" t="s">
        <v>11</v>
      </c>
      <c r="AW329" s="15"/>
      <c r="AX329" s="15"/>
      <c r="AY329" s="15" t="s">
        <v>17</v>
      </c>
      <c r="AZ329" s="15" t="s">
        <v>11</v>
      </c>
      <c r="BA329" s="15"/>
      <c r="BB329" s="15"/>
      <c r="BC329" s="15" t="s">
        <v>18</v>
      </c>
      <c r="BD329" s="15" t="s">
        <v>11</v>
      </c>
      <c r="BE329" s="15"/>
      <c r="BF329" s="15"/>
      <c r="BG329" s="16" t="s">
        <v>9</v>
      </c>
      <c r="BH329" s="17"/>
      <c r="BI329" s="17"/>
      <c r="BJ329" s="18" t="s">
        <v>10</v>
      </c>
    </row>
    <row r="330" spans="1:62" ht="15.75" customHeight="1" thickBot="1" x14ac:dyDescent="0.25">
      <c r="A330" s="19" t="s">
        <v>29</v>
      </c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  <c r="AK330" s="20"/>
      <c r="AL330" s="20"/>
      <c r="AM330" s="20"/>
      <c r="AN330" s="20"/>
      <c r="AO330" s="20"/>
      <c r="AP330" s="20"/>
      <c r="AQ330" s="20"/>
      <c r="AR330" s="20"/>
      <c r="AS330" s="20"/>
      <c r="AT330" s="20"/>
      <c r="AU330" s="20"/>
      <c r="AV330" s="20"/>
      <c r="AW330" s="20"/>
      <c r="AX330" s="20"/>
      <c r="AY330" s="20"/>
      <c r="AZ330" s="20"/>
      <c r="BA330" s="20"/>
      <c r="BB330" s="20"/>
      <c r="BC330" s="20"/>
      <c r="BD330" s="20"/>
      <c r="BE330" s="20"/>
      <c r="BF330" s="20"/>
      <c r="BG330" s="20"/>
      <c r="BH330" s="21"/>
      <c r="BI330" s="21"/>
      <c r="BJ330" s="22"/>
    </row>
    <row r="331" spans="1:62" ht="12.75" customHeight="1" x14ac:dyDescent="0.2">
      <c r="A331" s="37" t="s">
        <v>162</v>
      </c>
      <c r="B331" s="38"/>
      <c r="C331" s="25">
        <v>53021.3</v>
      </c>
      <c r="D331" s="25"/>
      <c r="E331" s="25">
        <v>39195</v>
      </c>
      <c r="F331" s="25"/>
      <c r="G331" s="25">
        <v>61218.03</v>
      </c>
      <c r="H331" s="25"/>
      <c r="I331" s="25">
        <v>29396.25</v>
      </c>
      <c r="J331" s="25"/>
      <c r="K331" s="25">
        <v>40397.17</v>
      </c>
      <c r="L331" s="25"/>
      <c r="M331" s="25">
        <v>29862.85</v>
      </c>
      <c r="N331" s="25"/>
      <c r="O331" s="25">
        <v>53021.3</v>
      </c>
      <c r="P331" s="25"/>
      <c r="Q331" s="25">
        <v>39195</v>
      </c>
      <c r="R331" s="25"/>
      <c r="S331" s="25">
        <v>63852.02</v>
      </c>
      <c r="T331" s="52"/>
      <c r="U331" s="39"/>
      <c r="V331" s="40"/>
      <c r="W331" s="52">
        <f>SUM(Лист1!Y312:Y330)-SUM(Лист1!Z312:Z330)</f>
        <v>0</v>
      </c>
      <c r="X331" s="52"/>
      <c r="Y331" s="39"/>
      <c r="Z331" s="40"/>
      <c r="AA331" s="52">
        <f>SUM(Лист1!AC312:AC330)-SUM(Лист1!AD312:AD330)</f>
        <v>0</v>
      </c>
      <c r="AB331" s="52"/>
      <c r="AC331" s="39"/>
      <c r="AD331" s="40"/>
      <c r="AE331" s="52">
        <f>SUM(Лист1!AG312:AG330)-SUM(Лист1!AH312:AH330)</f>
        <v>0</v>
      </c>
      <c r="AF331" s="52"/>
      <c r="AG331" s="39"/>
      <c r="AH331" s="40"/>
      <c r="AI331" s="52">
        <f>SUM(Лист1!AK312:AK330)-SUM(Лист1!AL312:AL330)</f>
        <v>0</v>
      </c>
      <c r="AJ331" s="52"/>
      <c r="AK331" s="39"/>
      <c r="AL331" s="40"/>
      <c r="AM331" s="52">
        <f>SUM(Лист1!AO312:AO330)-SUM(Лист1!AP312:AP330)</f>
        <v>0</v>
      </c>
      <c r="AN331" s="52"/>
      <c r="AO331" s="39"/>
      <c r="AP331" s="40"/>
      <c r="AQ331" s="52">
        <f>SUM(Лист1!AS312:AS330)-SUM(Лист1!AT312:AT330)</f>
        <v>0</v>
      </c>
      <c r="AR331" s="52"/>
      <c r="AS331" s="39"/>
      <c r="AT331" s="40"/>
      <c r="AU331" s="52">
        <f>SUM(Лист1!AW312:AW330)-SUM(Лист1!AX312:AX330)</f>
        <v>0</v>
      </c>
      <c r="AV331" s="52"/>
      <c r="AW331" s="39"/>
      <c r="AX331" s="40"/>
      <c r="AY331" s="52">
        <f>SUM(Лист1!BA312:BA330)-SUM(Лист1!BB312:BB330)</f>
        <v>0</v>
      </c>
      <c r="AZ331" s="52"/>
      <c r="BA331" s="39"/>
      <c r="BB331" s="40"/>
      <c r="BC331" s="52">
        <f>SUM(Лист1!BE312:BE330)-SUM(Лист1!BF312:BF330)</f>
        <v>0</v>
      </c>
      <c r="BD331" s="52"/>
      <c r="BE331" s="39"/>
      <c r="BF331" s="40"/>
      <c r="BG331" s="51">
        <v>271509.82</v>
      </c>
      <c r="BH331" s="35"/>
      <c r="BI331" s="35"/>
      <c r="BJ331" s="42"/>
    </row>
    <row r="332" spans="1:62" ht="13.5" customHeight="1" thickBot="1" x14ac:dyDescent="0.25">
      <c r="A332" s="53"/>
      <c r="B332" s="45"/>
      <c r="C332" s="46" t="str">
        <f xml:space="preserve"> IF(ISBLANK($A$3),"", CONCATENATE(TEXT(C331/$B$3,"0,00"), " ", $A$3))</f>
        <v/>
      </c>
      <c r="D332" s="46"/>
      <c r="E332" s="46"/>
      <c r="F332" s="47"/>
      <c r="G332" s="46" t="str">
        <f xml:space="preserve"> IF(ISBLANK($A$3),"", CONCATENATE(TEXT(G331/$B$3,"0,00"), " ", $A$3))</f>
        <v/>
      </c>
      <c r="H332" s="46"/>
      <c r="I332" s="46"/>
      <c r="J332" s="47"/>
      <c r="K332" s="46" t="str">
        <f xml:space="preserve"> IF(ISBLANK($A$3),"", CONCATENATE(TEXT(K331/$B$3,"0,00"), " ", $A$3))</f>
        <v/>
      </c>
      <c r="L332" s="46"/>
      <c r="M332" s="46"/>
      <c r="N332" s="47"/>
      <c r="O332" s="46" t="str">
        <f xml:space="preserve"> IF(ISBLANK($A$3),"", CONCATENATE(TEXT(O331/$B$3,"0,00"), " ", $A$3))</f>
        <v/>
      </c>
      <c r="P332" s="46"/>
      <c r="Q332" s="46"/>
      <c r="R332" s="47"/>
      <c r="S332" s="46" t="str">
        <f xml:space="preserve"> IF(ISBLANK($A$3),"", CONCATENATE(TEXT(S331/$B$3,"0,00"), " ", $A$3))</f>
        <v/>
      </c>
      <c r="T332" s="46"/>
      <c r="U332" s="46"/>
      <c r="V332" s="47"/>
      <c r="W332" s="46" t="str">
        <f xml:space="preserve"> IF(ISBLANK($A$3),"", CONCATENATE(TEXT(W331/$B$3,"0,00"), " ", $A$3))</f>
        <v/>
      </c>
      <c r="X332" s="46"/>
      <c r="Y332" s="46"/>
      <c r="Z332" s="47"/>
      <c r="AA332" s="46" t="str">
        <f xml:space="preserve"> IF(ISBLANK($A$3),"", CONCATENATE(TEXT(AA331/$B$3,"0,00"), " ", $A$3))</f>
        <v/>
      </c>
      <c r="AB332" s="46"/>
      <c r="AC332" s="46"/>
      <c r="AD332" s="47"/>
      <c r="AE332" s="46" t="str">
        <f xml:space="preserve"> IF(ISBLANK($A$3),"", CONCATENATE(TEXT(AE331/$B$3,"0,00"), " ", $A$3))</f>
        <v/>
      </c>
      <c r="AF332" s="46"/>
      <c r="AG332" s="46"/>
      <c r="AH332" s="47"/>
      <c r="AI332" s="46" t="str">
        <f xml:space="preserve"> IF(ISBLANK($A$3),"", CONCATENATE(TEXT(AI331/$B$3,"0,00"), " ", $A$3))</f>
        <v/>
      </c>
      <c r="AJ332" s="46"/>
      <c r="AK332" s="46"/>
      <c r="AL332" s="47"/>
      <c r="AM332" s="46" t="str">
        <f xml:space="preserve"> IF(ISBLANK($A$3),"", CONCATENATE(TEXT(AM331/$B$3,"0,00"), " ", $A$3))</f>
        <v/>
      </c>
      <c r="AN332" s="46"/>
      <c r="AO332" s="46"/>
      <c r="AP332" s="47"/>
      <c r="AQ332" s="46" t="str">
        <f xml:space="preserve"> IF(ISBLANK($A$3),"", CONCATENATE(TEXT(AQ331/$B$3,"0,00"), " ", $A$3))</f>
        <v/>
      </c>
      <c r="AR332" s="46"/>
      <c r="AS332" s="46"/>
      <c r="AT332" s="47"/>
      <c r="AU332" s="46" t="str">
        <f xml:space="preserve"> IF(ISBLANK($A$3),"", CONCATENATE(TEXT(AU331/$B$3,"0,00"), " ", $A$3))</f>
        <v/>
      </c>
      <c r="AV332" s="46"/>
      <c r="AW332" s="46"/>
      <c r="AX332" s="47"/>
      <c r="AY332" s="46" t="str">
        <f xml:space="preserve"> IF(ISBLANK($A$3),"", CONCATENATE(TEXT(AY331/$B$3,"0,00"), " ", $A$3))</f>
        <v/>
      </c>
      <c r="AZ332" s="46"/>
      <c r="BA332" s="46"/>
      <c r="BB332" s="47"/>
      <c r="BC332" s="46" t="str">
        <f xml:space="preserve"> IF(ISBLANK($A$3),"", CONCATENATE(TEXT(BC331/$B$3,"0,00"), " ", $A$3))</f>
        <v/>
      </c>
      <c r="BD332" s="46"/>
      <c r="BE332" s="46"/>
      <c r="BF332" s="47"/>
      <c r="BG332" s="48" t="str">
        <f xml:space="preserve"> IF(ISBLANK($A$3),"", CONCATENATE(TEXT(BG331/$B$3,"0,00"), " ", $A$3))</f>
        <v/>
      </c>
      <c r="BH332" s="35"/>
      <c r="BI332" s="35"/>
      <c r="BJ332" s="49"/>
    </row>
    <row r="333" spans="1:62" ht="12.75" customHeight="1" x14ac:dyDescent="0.2">
      <c r="A333" s="50" t="str">
        <f>CHAR(160)</f>
        <v> </v>
      </c>
      <c r="B333" s="50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  <c r="AA333" s="51"/>
      <c r="AB333" s="51"/>
      <c r="AC333" s="51"/>
      <c r="AD333" s="51"/>
      <c r="AE333" s="51"/>
      <c r="AF333" s="51"/>
      <c r="AG333" s="51"/>
      <c r="AH333" s="51"/>
      <c r="AI333" s="51"/>
      <c r="AJ333" s="51"/>
      <c r="AK333" s="51"/>
      <c r="AL333" s="51"/>
      <c r="AM333" s="51"/>
      <c r="AN333" s="51"/>
      <c r="AO333" s="51"/>
      <c r="AP333" s="51"/>
      <c r="AQ333" s="51"/>
      <c r="AR333" s="51"/>
      <c r="AS333" s="51"/>
      <c r="AT333" s="51"/>
      <c r="AU333" s="51"/>
      <c r="AV333" s="51"/>
      <c r="AW333" s="51"/>
      <c r="AX333" s="51"/>
      <c r="AY333" s="51"/>
      <c r="AZ333" s="51"/>
      <c r="BA333" s="51"/>
      <c r="BB333" s="51"/>
      <c r="BC333" s="51"/>
      <c r="BD333" s="51"/>
      <c r="BE333" s="51"/>
      <c r="BF333" s="51"/>
      <c r="BG333" s="51"/>
      <c r="BH333" s="35"/>
      <c r="BI333" s="35"/>
      <c r="BJ333" s="35"/>
    </row>
    <row r="334" spans="1:62" ht="12.75" customHeight="1" x14ac:dyDescent="0.2">
      <c r="A334" s="1"/>
      <c r="B334" s="4"/>
      <c r="C334" s="4"/>
      <c r="D334" s="4"/>
      <c r="G334" s="5"/>
      <c r="H334" s="5"/>
      <c r="I334" s="5"/>
      <c r="J334" s="1"/>
      <c r="M334" s="1"/>
    </row>
    <row r="335" spans="1:62" ht="15" customHeight="1" x14ac:dyDescent="0.25">
      <c r="A335" s="4"/>
      <c r="B335" s="7" t="s">
        <v>120</v>
      </c>
      <c r="C335" s="1"/>
      <c r="D335" s="1"/>
      <c r="G335" s="1"/>
      <c r="H335" s="1"/>
      <c r="I335" s="1"/>
      <c r="J335" s="1"/>
      <c r="M335" s="1"/>
      <c r="P335" s="8"/>
    </row>
    <row r="336" spans="1:62" ht="8.25" customHeight="1" x14ac:dyDescent="0.25">
      <c r="A336" s="4"/>
      <c r="B336" s="7"/>
      <c r="C336" s="1"/>
      <c r="D336" s="1"/>
      <c r="G336" s="1"/>
      <c r="H336" s="1"/>
      <c r="I336" s="1"/>
      <c r="J336" s="1"/>
      <c r="M336" s="1"/>
      <c r="P336" s="8"/>
    </row>
    <row r="337" spans="1:62" ht="12.75" customHeight="1" x14ac:dyDescent="0.2">
      <c r="A337" s="9" t="s">
        <v>121</v>
      </c>
      <c r="Q337" s="9"/>
      <c r="R337" s="9"/>
      <c r="S337" s="9"/>
    </row>
    <row r="338" spans="1:62" ht="12.75" customHeight="1" x14ac:dyDescent="0.2">
      <c r="A338" s="1" t="s">
        <v>102</v>
      </c>
      <c r="B338" s="10"/>
      <c r="C338" s="1"/>
      <c r="D338" s="1"/>
      <c r="G338" s="5"/>
      <c r="H338" s="5"/>
      <c r="I338" s="5"/>
      <c r="J338" s="1" t="s">
        <v>1</v>
      </c>
      <c r="M338" s="1"/>
      <c r="P338" s="11" t="s">
        <v>57</v>
      </c>
    </row>
    <row r="339" spans="1:62" ht="12.75" customHeight="1" x14ac:dyDescent="0.2">
      <c r="A339" s="10" t="s">
        <v>42</v>
      </c>
      <c r="B339" s="1"/>
      <c r="C339" s="1"/>
      <c r="D339" s="1"/>
      <c r="G339" s="5"/>
      <c r="H339" s="5"/>
      <c r="I339" s="5"/>
      <c r="J339" s="1" t="s">
        <v>2</v>
      </c>
      <c r="M339" s="1"/>
      <c r="P339" s="12"/>
    </row>
    <row r="340" spans="1:62" ht="12.75" customHeight="1" x14ac:dyDescent="0.2">
      <c r="A340" s="1" t="s">
        <v>3</v>
      </c>
      <c r="B340" s="10" t="s">
        <v>15</v>
      </c>
      <c r="C340" s="1"/>
      <c r="D340" s="1"/>
      <c r="G340" s="5"/>
      <c r="H340" s="5"/>
      <c r="I340" s="5"/>
      <c r="J340" s="1" t="s">
        <v>4</v>
      </c>
      <c r="M340" s="1"/>
      <c r="P340" s="12">
        <v>44900</v>
      </c>
    </row>
    <row r="341" spans="1:62" ht="12.75" customHeight="1" x14ac:dyDescent="0.2">
      <c r="A341" s="1" t="s">
        <v>5</v>
      </c>
      <c r="B341" s="13">
        <v>0</v>
      </c>
      <c r="C341" s="1"/>
      <c r="D341" s="1"/>
      <c r="G341" s="5"/>
      <c r="H341" s="5"/>
      <c r="I341" s="5"/>
      <c r="J341" s="1" t="s">
        <v>6</v>
      </c>
      <c r="M341" s="1"/>
      <c r="P341" s="12">
        <v>45817</v>
      </c>
    </row>
    <row r="342" spans="1:62" ht="12.75" customHeight="1" x14ac:dyDescent="0.2">
      <c r="A342" s="4"/>
      <c r="B342" s="4"/>
      <c r="C342" s="1"/>
      <c r="D342" s="1"/>
      <c r="G342" s="5"/>
      <c r="H342" s="5"/>
      <c r="I342" s="5"/>
      <c r="J342" s="1"/>
      <c r="M342" s="1"/>
    </row>
    <row r="343" spans="1:62" ht="13.5" customHeight="1" thickBot="1" x14ac:dyDescent="0.25">
      <c r="A343" s="1"/>
      <c r="B343" s="1"/>
      <c r="C343" s="2"/>
      <c r="D343" s="2"/>
      <c r="G343" s="2"/>
      <c r="H343" s="2"/>
      <c r="K343" s="2"/>
      <c r="L343" s="2"/>
      <c r="O343" s="2"/>
      <c r="P343" s="2"/>
      <c r="S343" s="2"/>
      <c r="T343" s="2"/>
      <c r="W343" s="2"/>
      <c r="X343" s="2"/>
      <c r="AA343" s="2"/>
      <c r="AB343" s="2"/>
      <c r="AE343" s="2"/>
      <c r="AF343" s="2"/>
      <c r="AI343" s="2"/>
      <c r="AJ343" s="2"/>
      <c r="AM343" s="2"/>
      <c r="AN343" s="2"/>
      <c r="AQ343" s="2"/>
      <c r="AR343" s="2"/>
      <c r="AU343" s="2"/>
      <c r="AV343" s="2"/>
      <c r="AY343" s="2"/>
      <c r="AZ343" s="2"/>
      <c r="BC343" s="2"/>
      <c r="BD343" s="2"/>
      <c r="BG343" s="1"/>
      <c r="BH343" s="1"/>
      <c r="BI343" s="1"/>
      <c r="BJ343" s="1"/>
    </row>
    <row r="344" spans="1:62" ht="27" customHeight="1" thickBot="1" x14ac:dyDescent="0.25">
      <c r="A344" s="14" t="s">
        <v>7</v>
      </c>
      <c r="B344" s="15" t="s">
        <v>8</v>
      </c>
      <c r="C344" s="15" t="s">
        <v>17</v>
      </c>
      <c r="D344" s="15" t="s">
        <v>11</v>
      </c>
      <c r="E344" s="15"/>
      <c r="F344" s="15"/>
      <c r="G344" s="15" t="s">
        <v>18</v>
      </c>
      <c r="H344" s="15" t="s">
        <v>11</v>
      </c>
      <c r="I344" s="15"/>
      <c r="J344" s="15"/>
      <c r="K344" s="15" t="s">
        <v>19</v>
      </c>
      <c r="L344" s="15" t="s">
        <v>11</v>
      </c>
      <c r="M344" s="15"/>
      <c r="N344" s="15"/>
      <c r="O344" s="15" t="s">
        <v>20</v>
      </c>
      <c r="P344" s="15" t="s">
        <v>11</v>
      </c>
      <c r="Q344" s="15"/>
      <c r="R344" s="15"/>
      <c r="S344" s="15" t="s">
        <v>21</v>
      </c>
      <c r="T344" s="15" t="s">
        <v>11</v>
      </c>
      <c r="U344" s="15"/>
      <c r="V344" s="15"/>
      <c r="W344" s="15" t="s">
        <v>22</v>
      </c>
      <c r="X344" s="15" t="s">
        <v>11</v>
      </c>
      <c r="Y344" s="15"/>
      <c r="Z344" s="15"/>
      <c r="AA344" s="15" t="s">
        <v>16</v>
      </c>
      <c r="AB344" s="15" t="s">
        <v>11</v>
      </c>
      <c r="AC344" s="15"/>
      <c r="AD344" s="15"/>
      <c r="AE344" s="15" t="s">
        <v>23</v>
      </c>
      <c r="AF344" s="15" t="s">
        <v>11</v>
      </c>
      <c r="AG344" s="15"/>
      <c r="AH344" s="15"/>
      <c r="AI344" s="15" t="s">
        <v>24</v>
      </c>
      <c r="AJ344" s="15" t="s">
        <v>11</v>
      </c>
      <c r="AK344" s="15"/>
      <c r="AL344" s="15"/>
      <c r="AM344" s="15" t="s">
        <v>25</v>
      </c>
      <c r="AN344" s="15" t="s">
        <v>11</v>
      </c>
      <c r="AO344" s="15"/>
      <c r="AP344" s="15"/>
      <c r="AQ344" s="15" t="s">
        <v>26</v>
      </c>
      <c r="AR344" s="15" t="s">
        <v>11</v>
      </c>
      <c r="AS344" s="15"/>
      <c r="AT344" s="15"/>
      <c r="AU344" s="15" t="s">
        <v>27</v>
      </c>
      <c r="AV344" s="15" t="s">
        <v>11</v>
      </c>
      <c r="AW344" s="15"/>
      <c r="AX344" s="15"/>
      <c r="AY344" s="15" t="s">
        <v>17</v>
      </c>
      <c r="AZ344" s="15" t="s">
        <v>11</v>
      </c>
      <c r="BA344" s="15"/>
      <c r="BB344" s="15"/>
      <c r="BC344" s="15" t="s">
        <v>18</v>
      </c>
      <c r="BD344" s="15" t="s">
        <v>11</v>
      </c>
      <c r="BE344" s="15"/>
      <c r="BF344" s="15"/>
      <c r="BG344" s="16" t="s">
        <v>9</v>
      </c>
      <c r="BH344" s="17"/>
      <c r="BI344" s="17"/>
      <c r="BJ344" s="18" t="s">
        <v>10</v>
      </c>
    </row>
    <row r="345" spans="1:62" ht="15.75" customHeight="1" thickBot="1" x14ac:dyDescent="0.25">
      <c r="A345" s="19" t="s">
        <v>28</v>
      </c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  <c r="AK345" s="20"/>
      <c r="AL345" s="20"/>
      <c r="AM345" s="20"/>
      <c r="AN345" s="20"/>
      <c r="AO345" s="20"/>
      <c r="AP345" s="20"/>
      <c r="AQ345" s="20"/>
      <c r="AR345" s="20"/>
      <c r="AS345" s="20"/>
      <c r="AT345" s="20"/>
      <c r="AU345" s="20"/>
      <c r="AV345" s="20"/>
      <c r="AW345" s="20"/>
      <c r="AX345" s="20"/>
      <c r="AY345" s="20"/>
      <c r="AZ345" s="20"/>
      <c r="BA345" s="20"/>
      <c r="BB345" s="20"/>
      <c r="BC345" s="20"/>
      <c r="BD345" s="20"/>
      <c r="BE345" s="20"/>
      <c r="BF345" s="20"/>
      <c r="BG345" s="20"/>
      <c r="BH345" s="21"/>
      <c r="BI345" s="21"/>
      <c r="BJ345" s="22"/>
    </row>
    <row r="346" spans="1:62" x14ac:dyDescent="0.2">
      <c r="A346" s="23"/>
      <c r="B346" s="24"/>
      <c r="C346" s="25">
        <v>36951.120000000003</v>
      </c>
      <c r="D346" s="25"/>
      <c r="E346" s="25">
        <v>29638</v>
      </c>
      <c r="F346" s="25"/>
      <c r="G346" s="25">
        <v>36951.120000000003</v>
      </c>
      <c r="H346" s="25"/>
      <c r="I346" s="25">
        <v>29638</v>
      </c>
      <c r="J346" s="25"/>
      <c r="K346" s="25">
        <v>33583.29</v>
      </c>
      <c r="L346" s="25"/>
      <c r="M346" s="25">
        <v>22581.33</v>
      </c>
      <c r="N346" s="25"/>
      <c r="O346" s="25">
        <v>37919.089999999997</v>
      </c>
      <c r="P346" s="25"/>
      <c r="Q346" s="25">
        <v>25596.46</v>
      </c>
      <c r="R346" s="25"/>
      <c r="S346" s="25">
        <v>36951.120000000003</v>
      </c>
      <c r="T346" s="25"/>
      <c r="U346" s="25">
        <v>29638</v>
      </c>
      <c r="V346" s="25"/>
      <c r="W346" s="25">
        <v>108001.66</v>
      </c>
      <c r="X346" s="25"/>
      <c r="Y346" s="25">
        <v>8468</v>
      </c>
      <c r="Z346" s="25"/>
      <c r="AA346" s="25"/>
      <c r="AB346" s="25"/>
      <c r="AC346" s="25"/>
      <c r="AD346" s="25"/>
      <c r="AE346" s="25"/>
      <c r="AF346" s="25"/>
      <c r="AG346" s="25"/>
      <c r="AH346" s="25"/>
      <c r="AI346" s="25"/>
      <c r="AJ346" s="25"/>
      <c r="AK346" s="25"/>
      <c r="AL346" s="25"/>
      <c r="AM346" s="25"/>
      <c r="AN346" s="25"/>
      <c r="AO346" s="25"/>
      <c r="AP346" s="25"/>
      <c r="AQ346" s="25"/>
      <c r="AR346" s="25"/>
      <c r="AS346" s="25"/>
      <c r="AT346" s="25"/>
      <c r="AU346" s="25"/>
      <c r="AV346" s="25"/>
      <c r="AW346" s="25"/>
      <c r="AX346" s="25"/>
      <c r="AY346" s="25"/>
      <c r="AZ346" s="25"/>
      <c r="BA346" s="25"/>
      <c r="BB346" s="25"/>
      <c r="BC346" s="25"/>
      <c r="BD346" s="25"/>
      <c r="BE346" s="25"/>
      <c r="BF346" s="25"/>
      <c r="BG346" s="26">
        <v>290357.40000000002</v>
      </c>
      <c r="BH346" s="27"/>
      <c r="BI346" s="28"/>
      <c r="BJ346" s="29"/>
    </row>
    <row r="347" spans="1:62" hidden="1" x14ac:dyDescent="0.2">
      <c r="A347" s="30"/>
      <c r="B347" s="31"/>
      <c r="C347" s="32"/>
      <c r="D347" s="32"/>
      <c r="E347" s="32"/>
      <c r="F347" s="32"/>
      <c r="G347" s="32"/>
      <c r="H347" s="32"/>
      <c r="I347" s="32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  <c r="AA347" s="32"/>
      <c r="AB347" s="32"/>
      <c r="AC347" s="32"/>
      <c r="AD347" s="32"/>
      <c r="AE347" s="32"/>
      <c r="AF347" s="32"/>
      <c r="AG347" s="32"/>
      <c r="AH347" s="32"/>
      <c r="AI347" s="32"/>
      <c r="AJ347" s="32"/>
      <c r="AK347" s="32"/>
      <c r="AL347" s="32"/>
      <c r="AM347" s="32"/>
      <c r="AN347" s="32"/>
      <c r="AO347" s="32"/>
      <c r="AP347" s="32"/>
      <c r="AQ347" s="32"/>
      <c r="AR347" s="32"/>
      <c r="AS347" s="32"/>
      <c r="AT347" s="32"/>
      <c r="AU347" s="32"/>
      <c r="AV347" s="32"/>
      <c r="AW347" s="32"/>
      <c r="AX347" s="32"/>
      <c r="AY347" s="32"/>
      <c r="AZ347" s="32"/>
      <c r="BA347" s="32"/>
      <c r="BB347" s="32"/>
      <c r="BC347" s="32"/>
      <c r="BD347" s="32"/>
      <c r="BE347" s="32"/>
      <c r="BF347" s="32"/>
      <c r="BG347" s="33"/>
      <c r="BH347" s="34"/>
      <c r="BI347" s="35"/>
      <c r="BJ347" s="36"/>
    </row>
    <row r="348" spans="1:62" hidden="1" x14ac:dyDescent="0.2">
      <c r="A348" s="30"/>
      <c r="B348" s="31"/>
      <c r="C348" s="32"/>
      <c r="D348" s="32"/>
      <c r="E348" s="32"/>
      <c r="F348" s="32"/>
      <c r="G348" s="32"/>
      <c r="H348" s="32"/>
      <c r="I348" s="32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  <c r="AA348" s="32"/>
      <c r="AB348" s="32"/>
      <c r="AC348" s="32"/>
      <c r="AD348" s="32"/>
      <c r="AE348" s="32"/>
      <c r="AF348" s="32"/>
      <c r="AG348" s="32"/>
      <c r="AH348" s="32"/>
      <c r="AI348" s="32"/>
      <c r="AJ348" s="32"/>
      <c r="AK348" s="32"/>
      <c r="AL348" s="32"/>
      <c r="AM348" s="32"/>
      <c r="AN348" s="32"/>
      <c r="AO348" s="32"/>
      <c r="AP348" s="32"/>
      <c r="AQ348" s="32"/>
      <c r="AR348" s="32"/>
      <c r="AS348" s="32"/>
      <c r="AT348" s="32"/>
      <c r="AU348" s="32"/>
      <c r="AV348" s="32"/>
      <c r="AW348" s="32"/>
      <c r="AX348" s="32"/>
      <c r="AY348" s="32"/>
      <c r="AZ348" s="32"/>
      <c r="BA348" s="32"/>
      <c r="BB348" s="32"/>
      <c r="BC348" s="32"/>
      <c r="BD348" s="32"/>
      <c r="BE348" s="32"/>
      <c r="BF348" s="32"/>
      <c r="BG348" s="33"/>
      <c r="BH348" s="34"/>
      <c r="BI348" s="35"/>
      <c r="BJ348" s="36"/>
    </row>
    <row r="349" spans="1:62" ht="13.5" customHeight="1" thickBot="1" x14ac:dyDescent="0.25">
      <c r="A349" s="44"/>
      <c r="B349" s="45"/>
      <c r="C349" s="46" t="str">
        <f xml:space="preserve"> IF(ISBLANK($A$3),"", CONCATENATE(TEXT(#REF!/$B$3,"0,00"), " ", $A$3))</f>
        <v/>
      </c>
      <c r="D349" s="46"/>
      <c r="E349" s="46"/>
      <c r="F349" s="47"/>
      <c r="G349" s="46" t="str">
        <f xml:space="preserve"> IF(ISBLANK($A$3),"", CONCATENATE(TEXT(#REF!/$B$3,"0,00"), " ", $A$3))</f>
        <v/>
      </c>
      <c r="H349" s="46"/>
      <c r="I349" s="46"/>
      <c r="J349" s="47"/>
      <c r="K349" s="46" t="str">
        <f xml:space="preserve"> IF(ISBLANK($A$3),"", CONCATENATE(TEXT(#REF!/$B$3,"0,00"), " ", $A$3))</f>
        <v/>
      </c>
      <c r="L349" s="46"/>
      <c r="M349" s="46"/>
      <c r="N349" s="47"/>
      <c r="O349" s="46" t="str">
        <f xml:space="preserve"> IF(ISBLANK($A$3),"", CONCATENATE(TEXT(#REF!/$B$3,"0,00"), " ", $A$3))</f>
        <v/>
      </c>
      <c r="P349" s="46"/>
      <c r="Q349" s="46"/>
      <c r="R349" s="47"/>
      <c r="S349" s="46" t="str">
        <f xml:space="preserve"> IF(ISBLANK($A$3),"", CONCATENATE(TEXT(#REF!/$B$3,"0,00"), " ", $A$3))</f>
        <v/>
      </c>
      <c r="T349" s="46"/>
      <c r="U349" s="46"/>
      <c r="V349" s="47"/>
      <c r="W349" s="46" t="str">
        <f xml:space="preserve"> IF(ISBLANK($A$3),"", CONCATENATE(TEXT(#REF!/$B$3,"0,00"), " ", $A$3))</f>
        <v/>
      </c>
      <c r="X349" s="46"/>
      <c r="Y349" s="46"/>
      <c r="Z349" s="47"/>
      <c r="AA349" s="46" t="str">
        <f xml:space="preserve"> IF(ISBLANK($A$3),"", CONCATENATE(TEXT(#REF!/$B$3,"0,00"), " ", $A$3))</f>
        <v/>
      </c>
      <c r="AB349" s="46"/>
      <c r="AC349" s="46"/>
      <c r="AD349" s="47"/>
      <c r="AE349" s="46" t="str">
        <f xml:space="preserve"> IF(ISBLANK($A$3),"", CONCATENATE(TEXT(#REF!/$B$3,"0,00"), " ", $A$3))</f>
        <v/>
      </c>
      <c r="AF349" s="46"/>
      <c r="AG349" s="46"/>
      <c r="AH349" s="47"/>
      <c r="AI349" s="46" t="str">
        <f xml:space="preserve"> IF(ISBLANK($A$3),"", CONCATENATE(TEXT(#REF!/$B$3,"0,00"), " ", $A$3))</f>
        <v/>
      </c>
      <c r="AJ349" s="46"/>
      <c r="AK349" s="46"/>
      <c r="AL349" s="47"/>
      <c r="AM349" s="46" t="str">
        <f xml:space="preserve"> IF(ISBLANK($A$3),"", CONCATENATE(TEXT(#REF!/$B$3,"0,00"), " ", $A$3))</f>
        <v/>
      </c>
      <c r="AN349" s="46"/>
      <c r="AO349" s="46"/>
      <c r="AP349" s="47"/>
      <c r="AQ349" s="46" t="str">
        <f xml:space="preserve"> IF(ISBLANK($A$3),"", CONCATENATE(TEXT(#REF!/$B$3,"0,00"), " ", $A$3))</f>
        <v/>
      </c>
      <c r="AR349" s="46"/>
      <c r="AS349" s="46"/>
      <c r="AT349" s="47"/>
      <c r="AU349" s="46" t="str">
        <f xml:space="preserve"> IF(ISBLANK($A$3),"", CONCATENATE(TEXT(#REF!/$B$3,"0,00"), " ", $A$3))</f>
        <v/>
      </c>
      <c r="AV349" s="46"/>
      <c r="AW349" s="46"/>
      <c r="AX349" s="47"/>
      <c r="AY349" s="46" t="str">
        <f xml:space="preserve"> IF(ISBLANK($A$3),"", CONCATENATE(TEXT(#REF!/$B$3,"0,00"), " ", $A$3))</f>
        <v/>
      </c>
      <c r="AZ349" s="46"/>
      <c r="BA349" s="46"/>
      <c r="BB349" s="47"/>
      <c r="BC349" s="46" t="str">
        <f xml:space="preserve"> IF(ISBLANK($A$3),"", CONCATENATE(TEXT(#REF!/$B$3,"0,00"), " ", $A$3))</f>
        <v/>
      </c>
      <c r="BD349" s="46"/>
      <c r="BE349" s="46"/>
      <c r="BF349" s="47"/>
      <c r="BG349" s="48" t="str">
        <f xml:space="preserve"> IF(ISBLANK($A$3),"", CONCATENATE(TEXT(#REF!/$B$3,"0,00"), " ", $A$3))</f>
        <v/>
      </c>
      <c r="BH349" s="35"/>
      <c r="BI349" s="35"/>
      <c r="BJ349" s="49"/>
    </row>
    <row r="350" spans="1:62" ht="13.5" customHeight="1" thickBot="1" x14ac:dyDescent="0.25">
      <c r="A350" s="1"/>
      <c r="B350" s="1"/>
      <c r="C350" s="2"/>
      <c r="D350" s="2"/>
      <c r="G350" s="2"/>
      <c r="H350" s="2"/>
      <c r="K350" s="2"/>
      <c r="L350" s="2"/>
      <c r="O350" s="2"/>
      <c r="P350" s="2"/>
      <c r="S350" s="2"/>
      <c r="T350" s="2"/>
      <c r="W350" s="2"/>
      <c r="X350" s="2"/>
      <c r="AA350" s="2"/>
      <c r="AB350" s="2"/>
      <c r="AE350" s="2"/>
      <c r="AF350" s="2"/>
      <c r="AI350" s="2"/>
      <c r="AJ350" s="2"/>
      <c r="AM350" s="2"/>
      <c r="AN350" s="2"/>
      <c r="AQ350" s="2"/>
      <c r="AR350" s="2"/>
      <c r="AU350" s="2"/>
      <c r="AV350" s="2"/>
      <c r="AY350" s="2"/>
      <c r="AZ350" s="2"/>
      <c r="BC350" s="2"/>
      <c r="BD350" s="2"/>
      <c r="BG350" s="1"/>
      <c r="BH350" s="1"/>
      <c r="BI350" s="1"/>
      <c r="BJ350" s="1"/>
    </row>
    <row r="351" spans="1:62" ht="27" customHeight="1" thickBot="1" x14ac:dyDescent="0.25">
      <c r="A351" s="14" t="s">
        <v>7</v>
      </c>
      <c r="B351" s="15" t="s">
        <v>8</v>
      </c>
      <c r="C351" s="15" t="s">
        <v>17</v>
      </c>
      <c r="D351" s="15" t="s">
        <v>11</v>
      </c>
      <c r="E351" s="15"/>
      <c r="F351" s="15"/>
      <c r="G351" s="15" t="s">
        <v>18</v>
      </c>
      <c r="H351" s="15" t="s">
        <v>11</v>
      </c>
      <c r="I351" s="15"/>
      <c r="J351" s="15"/>
      <c r="K351" s="15" t="s">
        <v>19</v>
      </c>
      <c r="L351" s="15" t="s">
        <v>11</v>
      </c>
      <c r="M351" s="15"/>
      <c r="N351" s="15"/>
      <c r="O351" s="15" t="s">
        <v>20</v>
      </c>
      <c r="P351" s="15" t="s">
        <v>11</v>
      </c>
      <c r="Q351" s="15"/>
      <c r="R351" s="15"/>
      <c r="S351" s="15" t="s">
        <v>21</v>
      </c>
      <c r="T351" s="15" t="s">
        <v>11</v>
      </c>
      <c r="U351" s="15"/>
      <c r="V351" s="15"/>
      <c r="W351" s="15" t="s">
        <v>22</v>
      </c>
      <c r="X351" s="15" t="s">
        <v>11</v>
      </c>
      <c r="Y351" s="15"/>
      <c r="Z351" s="15"/>
      <c r="AA351" s="15" t="s">
        <v>16</v>
      </c>
      <c r="AB351" s="15" t="s">
        <v>11</v>
      </c>
      <c r="AC351" s="15"/>
      <c r="AD351" s="15"/>
      <c r="AE351" s="15" t="s">
        <v>23</v>
      </c>
      <c r="AF351" s="15" t="s">
        <v>11</v>
      </c>
      <c r="AG351" s="15"/>
      <c r="AH351" s="15"/>
      <c r="AI351" s="15" t="s">
        <v>24</v>
      </c>
      <c r="AJ351" s="15" t="s">
        <v>11</v>
      </c>
      <c r="AK351" s="15"/>
      <c r="AL351" s="15"/>
      <c r="AM351" s="15" t="s">
        <v>25</v>
      </c>
      <c r="AN351" s="15" t="s">
        <v>11</v>
      </c>
      <c r="AO351" s="15"/>
      <c r="AP351" s="15"/>
      <c r="AQ351" s="15" t="s">
        <v>26</v>
      </c>
      <c r="AR351" s="15" t="s">
        <v>11</v>
      </c>
      <c r="AS351" s="15"/>
      <c r="AT351" s="15"/>
      <c r="AU351" s="15" t="s">
        <v>27</v>
      </c>
      <c r="AV351" s="15" t="s">
        <v>11</v>
      </c>
      <c r="AW351" s="15"/>
      <c r="AX351" s="15"/>
      <c r="AY351" s="15" t="s">
        <v>17</v>
      </c>
      <c r="AZ351" s="15" t="s">
        <v>11</v>
      </c>
      <c r="BA351" s="15"/>
      <c r="BB351" s="15"/>
      <c r="BC351" s="15" t="s">
        <v>18</v>
      </c>
      <c r="BD351" s="15" t="s">
        <v>11</v>
      </c>
      <c r="BE351" s="15"/>
      <c r="BF351" s="15"/>
      <c r="BG351" s="16" t="s">
        <v>9</v>
      </c>
      <c r="BH351" s="17"/>
      <c r="BI351" s="17"/>
      <c r="BJ351" s="18" t="s">
        <v>10</v>
      </c>
    </row>
    <row r="352" spans="1:62" ht="15.75" customHeight="1" thickBot="1" x14ac:dyDescent="0.25">
      <c r="A352" s="19" t="s">
        <v>29</v>
      </c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  <c r="AO352" s="20"/>
      <c r="AP352" s="20"/>
      <c r="AQ352" s="20"/>
      <c r="AR352" s="20"/>
      <c r="AS352" s="20"/>
      <c r="AT352" s="20"/>
      <c r="AU352" s="20"/>
      <c r="AV352" s="20"/>
      <c r="AW352" s="20"/>
      <c r="AX352" s="20"/>
      <c r="AY352" s="20"/>
      <c r="AZ352" s="20"/>
      <c r="BA352" s="20"/>
      <c r="BB352" s="20"/>
      <c r="BC352" s="20"/>
      <c r="BD352" s="20"/>
      <c r="BE352" s="20"/>
      <c r="BF352" s="20"/>
      <c r="BG352" s="20"/>
      <c r="BH352" s="21"/>
      <c r="BI352" s="21"/>
      <c r="BJ352" s="22"/>
    </row>
    <row r="353" spans="1:62" ht="12.75" customHeight="1" x14ac:dyDescent="0.2">
      <c r="A353" s="37" t="s">
        <v>162</v>
      </c>
      <c r="B353" s="38"/>
      <c r="C353" s="25">
        <v>36951.120000000003</v>
      </c>
      <c r="D353" s="25"/>
      <c r="E353" s="25">
        <v>29638</v>
      </c>
      <c r="F353" s="25"/>
      <c r="G353" s="25">
        <v>36951.120000000003</v>
      </c>
      <c r="H353" s="25"/>
      <c r="I353" s="25">
        <v>29638</v>
      </c>
      <c r="J353" s="25"/>
      <c r="K353" s="25">
        <v>33583.29</v>
      </c>
      <c r="L353" s="25"/>
      <c r="M353" s="25">
        <v>22581.33</v>
      </c>
      <c r="N353" s="25"/>
      <c r="O353" s="25">
        <v>37919.089999999997</v>
      </c>
      <c r="P353" s="25"/>
      <c r="Q353" s="25">
        <v>25596.46</v>
      </c>
      <c r="R353" s="25"/>
      <c r="S353" s="25">
        <v>36951.120000000003</v>
      </c>
      <c r="T353" s="25"/>
      <c r="U353" s="25">
        <v>29638</v>
      </c>
      <c r="V353" s="25"/>
      <c r="W353" s="25">
        <v>108001.66</v>
      </c>
      <c r="X353" s="52"/>
      <c r="Y353" s="39"/>
      <c r="Z353" s="40"/>
      <c r="AA353" s="52">
        <f>SUM(Лист1!AC334:AC352)-SUM(Лист1!AD334:AD352)</f>
        <v>0</v>
      </c>
      <c r="AB353" s="52"/>
      <c r="AC353" s="39"/>
      <c r="AD353" s="40"/>
      <c r="AE353" s="52">
        <f>SUM(Лист1!AG334:AG352)-SUM(Лист1!AH334:AH352)</f>
        <v>0</v>
      </c>
      <c r="AF353" s="52"/>
      <c r="AG353" s="39"/>
      <c r="AH353" s="40"/>
      <c r="AI353" s="52">
        <f>SUM(Лист1!AK334:AK352)-SUM(Лист1!AL334:AL352)</f>
        <v>0</v>
      </c>
      <c r="AJ353" s="52"/>
      <c r="AK353" s="39"/>
      <c r="AL353" s="40"/>
      <c r="AM353" s="52">
        <f>SUM(Лист1!AO334:AO352)-SUM(Лист1!AP334:AP352)</f>
        <v>0</v>
      </c>
      <c r="AN353" s="52"/>
      <c r="AO353" s="39"/>
      <c r="AP353" s="40"/>
      <c r="AQ353" s="52">
        <f>SUM(Лист1!AS334:AS352)-SUM(Лист1!AT334:AT352)</f>
        <v>0</v>
      </c>
      <c r="AR353" s="52"/>
      <c r="AS353" s="39"/>
      <c r="AT353" s="40"/>
      <c r="AU353" s="52">
        <f>SUM(Лист1!AW334:AW352)-SUM(Лист1!AX334:AX352)</f>
        <v>0</v>
      </c>
      <c r="AV353" s="52"/>
      <c r="AW353" s="39"/>
      <c r="AX353" s="40"/>
      <c r="AY353" s="52">
        <f>SUM(Лист1!BA334:BA352)-SUM(Лист1!BB334:BB352)</f>
        <v>0</v>
      </c>
      <c r="AZ353" s="52"/>
      <c r="BA353" s="39"/>
      <c r="BB353" s="40"/>
      <c r="BC353" s="52">
        <f>SUM(Лист1!BE334:BE352)-SUM(Лист1!BF334:BF352)</f>
        <v>0</v>
      </c>
      <c r="BD353" s="52"/>
      <c r="BE353" s="39"/>
      <c r="BF353" s="40"/>
      <c r="BG353" s="51">
        <v>290357.40000000002</v>
      </c>
      <c r="BH353" s="35"/>
      <c r="BI353" s="35"/>
      <c r="BJ353" s="42"/>
    </row>
    <row r="354" spans="1:62" ht="13.5" customHeight="1" thickBot="1" x14ac:dyDescent="0.25">
      <c r="A354" s="53"/>
      <c r="B354" s="45"/>
      <c r="C354" s="46" t="str">
        <f xml:space="preserve"> IF(ISBLANK($A$3),"", CONCATENATE(TEXT(C353/$B$3,"0,00"), " ", $A$3))</f>
        <v/>
      </c>
      <c r="D354" s="46"/>
      <c r="E354" s="46"/>
      <c r="F354" s="47"/>
      <c r="G354" s="46" t="str">
        <f xml:space="preserve"> IF(ISBLANK($A$3),"", CONCATENATE(TEXT(G353/$B$3,"0,00"), " ", $A$3))</f>
        <v/>
      </c>
      <c r="H354" s="46"/>
      <c r="I354" s="46"/>
      <c r="J354" s="47"/>
      <c r="K354" s="46" t="str">
        <f xml:space="preserve"> IF(ISBLANK($A$3),"", CONCATENATE(TEXT(K353/$B$3,"0,00"), " ", $A$3))</f>
        <v/>
      </c>
      <c r="L354" s="46"/>
      <c r="M354" s="46"/>
      <c r="N354" s="47"/>
      <c r="O354" s="46" t="str">
        <f xml:space="preserve"> IF(ISBLANK($A$3),"", CONCATENATE(TEXT(O353/$B$3,"0,00"), " ", $A$3))</f>
        <v/>
      </c>
      <c r="P354" s="46"/>
      <c r="Q354" s="46"/>
      <c r="R354" s="47"/>
      <c r="S354" s="46" t="str">
        <f xml:space="preserve"> IF(ISBLANK($A$3),"", CONCATENATE(TEXT(S353/$B$3,"0,00"), " ", $A$3))</f>
        <v/>
      </c>
      <c r="T354" s="46"/>
      <c r="U354" s="46"/>
      <c r="V354" s="47"/>
      <c r="W354" s="46" t="str">
        <f xml:space="preserve"> IF(ISBLANK($A$3),"", CONCATENATE(TEXT(W353/$B$3,"0,00"), " ", $A$3))</f>
        <v/>
      </c>
      <c r="X354" s="46"/>
      <c r="Y354" s="46"/>
      <c r="Z354" s="47"/>
      <c r="AA354" s="46" t="str">
        <f xml:space="preserve"> IF(ISBLANK($A$3),"", CONCATENATE(TEXT(AA353/$B$3,"0,00"), " ", $A$3))</f>
        <v/>
      </c>
      <c r="AB354" s="46"/>
      <c r="AC354" s="46"/>
      <c r="AD354" s="47"/>
      <c r="AE354" s="46" t="str">
        <f xml:space="preserve"> IF(ISBLANK($A$3),"", CONCATENATE(TEXT(AE353/$B$3,"0,00"), " ", $A$3))</f>
        <v/>
      </c>
      <c r="AF354" s="46"/>
      <c r="AG354" s="46"/>
      <c r="AH354" s="47"/>
      <c r="AI354" s="46" t="str">
        <f xml:space="preserve"> IF(ISBLANK($A$3),"", CONCATENATE(TEXT(AI353/$B$3,"0,00"), " ", $A$3))</f>
        <v/>
      </c>
      <c r="AJ354" s="46"/>
      <c r="AK354" s="46"/>
      <c r="AL354" s="47"/>
      <c r="AM354" s="46" t="str">
        <f xml:space="preserve"> IF(ISBLANK($A$3),"", CONCATENATE(TEXT(AM353/$B$3,"0,00"), " ", $A$3))</f>
        <v/>
      </c>
      <c r="AN354" s="46"/>
      <c r="AO354" s="46"/>
      <c r="AP354" s="47"/>
      <c r="AQ354" s="46" t="str">
        <f xml:space="preserve"> IF(ISBLANK($A$3),"", CONCATENATE(TEXT(AQ353/$B$3,"0,00"), " ", $A$3))</f>
        <v/>
      </c>
      <c r="AR354" s="46"/>
      <c r="AS354" s="46"/>
      <c r="AT354" s="47"/>
      <c r="AU354" s="46" t="str">
        <f xml:space="preserve"> IF(ISBLANK($A$3),"", CONCATENATE(TEXT(AU353/$B$3,"0,00"), " ", $A$3))</f>
        <v/>
      </c>
      <c r="AV354" s="46"/>
      <c r="AW354" s="46"/>
      <c r="AX354" s="47"/>
      <c r="AY354" s="46" t="str">
        <f xml:space="preserve"> IF(ISBLANK($A$3),"", CONCATENATE(TEXT(AY353/$B$3,"0,00"), " ", $A$3))</f>
        <v/>
      </c>
      <c r="AZ354" s="46"/>
      <c r="BA354" s="46"/>
      <c r="BB354" s="47"/>
      <c r="BC354" s="46" t="str">
        <f xml:space="preserve"> IF(ISBLANK($A$3),"", CONCATENATE(TEXT(BC353/$B$3,"0,00"), " ", $A$3))</f>
        <v/>
      </c>
      <c r="BD354" s="46"/>
      <c r="BE354" s="46"/>
      <c r="BF354" s="47"/>
      <c r="BG354" s="48" t="str">
        <f xml:space="preserve"> IF(ISBLANK($A$3),"", CONCATENATE(TEXT(BG353/$B$3,"0,00"), " ", $A$3))</f>
        <v/>
      </c>
      <c r="BH354" s="35"/>
      <c r="BI354" s="35"/>
      <c r="BJ354" s="49"/>
    </row>
    <row r="355" spans="1:62" ht="12.75" customHeight="1" x14ac:dyDescent="0.2">
      <c r="A355" s="50" t="str">
        <f>CHAR(160)</f>
        <v> </v>
      </c>
      <c r="B355" s="50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  <c r="AA355" s="51"/>
      <c r="AB355" s="51"/>
      <c r="AC355" s="51"/>
      <c r="AD355" s="51"/>
      <c r="AE355" s="51"/>
      <c r="AF355" s="51"/>
      <c r="AG355" s="51"/>
      <c r="AH355" s="51"/>
      <c r="AI355" s="51"/>
      <c r="AJ355" s="51"/>
      <c r="AK355" s="51"/>
      <c r="AL355" s="51"/>
      <c r="AM355" s="51"/>
      <c r="AN355" s="51"/>
      <c r="AO355" s="51"/>
      <c r="AP355" s="51"/>
      <c r="AQ355" s="51"/>
      <c r="AR355" s="51"/>
      <c r="AS355" s="51"/>
      <c r="AT355" s="51"/>
      <c r="AU355" s="51"/>
      <c r="AV355" s="51"/>
      <c r="AW355" s="51"/>
      <c r="AX355" s="51"/>
      <c r="AY355" s="51"/>
      <c r="AZ355" s="51"/>
      <c r="BA355" s="51"/>
      <c r="BB355" s="51"/>
      <c r="BC355" s="51"/>
      <c r="BD355" s="51"/>
      <c r="BE355" s="51"/>
      <c r="BF355" s="51"/>
      <c r="BG355" s="51"/>
      <c r="BH355" s="35"/>
      <c r="BI355" s="35"/>
      <c r="BJ355" s="35"/>
    </row>
    <row r="356" spans="1:62" ht="12.75" customHeight="1" x14ac:dyDescent="0.2">
      <c r="A356" s="1"/>
      <c r="B356" s="4"/>
      <c r="C356" s="4"/>
      <c r="D356" s="4"/>
      <c r="G356" s="5"/>
      <c r="H356" s="5"/>
      <c r="I356" s="5"/>
      <c r="J356" s="1"/>
      <c r="M356" s="1"/>
    </row>
    <row r="357" spans="1:62" ht="15" customHeight="1" x14ac:dyDescent="0.25">
      <c r="A357" s="4"/>
      <c r="B357" s="7" t="s">
        <v>122</v>
      </c>
      <c r="C357" s="1"/>
      <c r="D357" s="1"/>
      <c r="G357" s="1"/>
      <c r="H357" s="1"/>
      <c r="I357" s="1"/>
      <c r="J357" s="1"/>
      <c r="M357" s="1"/>
      <c r="P357" s="8"/>
    </row>
    <row r="358" spans="1:62" ht="8.25" customHeight="1" x14ac:dyDescent="0.25">
      <c r="A358" s="4"/>
      <c r="B358" s="7"/>
      <c r="C358" s="1"/>
      <c r="D358" s="1"/>
      <c r="G358" s="1"/>
      <c r="H358" s="1"/>
      <c r="I358" s="1"/>
      <c r="J358" s="1"/>
      <c r="M358" s="1"/>
      <c r="P358" s="8"/>
    </row>
    <row r="359" spans="1:62" ht="12.75" customHeight="1" x14ac:dyDescent="0.2">
      <c r="A359" s="9" t="s">
        <v>123</v>
      </c>
      <c r="Q359" s="9"/>
      <c r="R359" s="9"/>
      <c r="S359" s="9"/>
    </row>
    <row r="360" spans="1:62" ht="12.75" customHeight="1" x14ac:dyDescent="0.2">
      <c r="A360" s="1" t="s">
        <v>102</v>
      </c>
      <c r="B360" s="10"/>
      <c r="C360" s="1"/>
      <c r="D360" s="1"/>
      <c r="G360" s="5"/>
      <c r="H360" s="5"/>
      <c r="I360" s="5"/>
      <c r="J360" s="1" t="s">
        <v>1</v>
      </c>
      <c r="M360" s="1"/>
      <c r="P360" s="11" t="s">
        <v>58</v>
      </c>
    </row>
    <row r="361" spans="1:62" ht="12.75" customHeight="1" x14ac:dyDescent="0.2">
      <c r="A361" s="10" t="s">
        <v>59</v>
      </c>
      <c r="B361" s="1"/>
      <c r="C361" s="1"/>
      <c r="D361" s="1"/>
      <c r="G361" s="5"/>
      <c r="H361" s="5"/>
      <c r="I361" s="5"/>
      <c r="J361" s="1" t="s">
        <v>2</v>
      </c>
      <c r="M361" s="1"/>
      <c r="P361" s="12"/>
    </row>
    <row r="362" spans="1:62" ht="12.75" customHeight="1" x14ac:dyDescent="0.2">
      <c r="A362" s="1" t="s">
        <v>3</v>
      </c>
      <c r="B362" s="10" t="s">
        <v>15</v>
      </c>
      <c r="C362" s="1"/>
      <c r="D362" s="1"/>
      <c r="G362" s="5"/>
      <c r="H362" s="5"/>
      <c r="I362" s="5"/>
      <c r="J362" s="1" t="s">
        <v>4</v>
      </c>
      <c r="M362" s="1"/>
      <c r="P362" s="12">
        <v>44084</v>
      </c>
    </row>
    <row r="363" spans="1:62" ht="12.75" customHeight="1" x14ac:dyDescent="0.2">
      <c r="A363" s="1" t="s">
        <v>5</v>
      </c>
      <c r="B363" s="13">
        <v>0</v>
      </c>
      <c r="C363" s="1"/>
      <c r="D363" s="1"/>
      <c r="G363" s="5"/>
      <c r="H363" s="5"/>
      <c r="I363" s="5"/>
      <c r="J363" s="1" t="s">
        <v>6</v>
      </c>
      <c r="M363" s="1"/>
      <c r="P363" s="12">
        <v>45804</v>
      </c>
    </row>
    <row r="364" spans="1:62" ht="12.75" customHeight="1" x14ac:dyDescent="0.2">
      <c r="A364" s="4"/>
      <c r="B364" s="4"/>
      <c r="C364" s="1"/>
      <c r="D364" s="1"/>
      <c r="G364" s="5"/>
      <c r="H364" s="5"/>
      <c r="I364" s="5"/>
      <c r="J364" s="1"/>
      <c r="M364" s="1"/>
    </row>
    <row r="365" spans="1:62" ht="13.5" customHeight="1" thickBot="1" x14ac:dyDescent="0.25">
      <c r="A365" s="1"/>
      <c r="B365" s="1"/>
      <c r="C365" s="2"/>
      <c r="D365" s="2"/>
      <c r="G365" s="2"/>
      <c r="H365" s="2"/>
      <c r="K365" s="2"/>
      <c r="L365" s="2"/>
      <c r="O365" s="2"/>
      <c r="P365" s="2"/>
      <c r="S365" s="2"/>
      <c r="T365" s="2"/>
      <c r="W365" s="2"/>
      <c r="X365" s="2"/>
      <c r="AA365" s="2"/>
      <c r="AB365" s="2"/>
      <c r="AE365" s="2"/>
      <c r="AF365" s="2"/>
      <c r="AI365" s="2"/>
      <c r="AJ365" s="2"/>
      <c r="AM365" s="2"/>
      <c r="AN365" s="2"/>
      <c r="AQ365" s="2"/>
      <c r="AR365" s="2"/>
      <c r="AU365" s="2"/>
      <c r="AV365" s="2"/>
      <c r="AY365" s="2"/>
      <c r="AZ365" s="2"/>
      <c r="BC365" s="2"/>
      <c r="BD365" s="2"/>
      <c r="BG365" s="1"/>
      <c r="BH365" s="1"/>
      <c r="BI365" s="1"/>
      <c r="BJ365" s="1"/>
    </row>
    <row r="366" spans="1:62" ht="27" customHeight="1" thickBot="1" x14ac:dyDescent="0.25">
      <c r="A366" s="14" t="s">
        <v>7</v>
      </c>
      <c r="B366" s="15" t="s">
        <v>8</v>
      </c>
      <c r="C366" s="15" t="s">
        <v>17</v>
      </c>
      <c r="D366" s="15" t="s">
        <v>11</v>
      </c>
      <c r="E366" s="15"/>
      <c r="F366" s="15"/>
      <c r="G366" s="15" t="s">
        <v>18</v>
      </c>
      <c r="H366" s="15" t="s">
        <v>11</v>
      </c>
      <c r="I366" s="15"/>
      <c r="J366" s="15"/>
      <c r="K366" s="15" t="s">
        <v>19</v>
      </c>
      <c r="L366" s="15" t="s">
        <v>11</v>
      </c>
      <c r="M366" s="15"/>
      <c r="N366" s="15"/>
      <c r="O366" s="15" t="s">
        <v>20</v>
      </c>
      <c r="P366" s="15" t="s">
        <v>11</v>
      </c>
      <c r="Q366" s="15"/>
      <c r="R366" s="15"/>
      <c r="S366" s="15" t="s">
        <v>21</v>
      </c>
      <c r="T366" s="15" t="s">
        <v>11</v>
      </c>
      <c r="U366" s="15"/>
      <c r="V366" s="15"/>
      <c r="W366" s="15" t="s">
        <v>22</v>
      </c>
      <c r="X366" s="15" t="s">
        <v>11</v>
      </c>
      <c r="Y366" s="15"/>
      <c r="Z366" s="15"/>
      <c r="AA366" s="15" t="s">
        <v>16</v>
      </c>
      <c r="AB366" s="15" t="s">
        <v>11</v>
      </c>
      <c r="AC366" s="15"/>
      <c r="AD366" s="15"/>
      <c r="AE366" s="15" t="s">
        <v>23</v>
      </c>
      <c r="AF366" s="15" t="s">
        <v>11</v>
      </c>
      <c r="AG366" s="15"/>
      <c r="AH366" s="15"/>
      <c r="AI366" s="15" t="s">
        <v>24</v>
      </c>
      <c r="AJ366" s="15" t="s">
        <v>11</v>
      </c>
      <c r="AK366" s="15"/>
      <c r="AL366" s="15"/>
      <c r="AM366" s="15" t="s">
        <v>25</v>
      </c>
      <c r="AN366" s="15" t="s">
        <v>11</v>
      </c>
      <c r="AO366" s="15"/>
      <c r="AP366" s="15"/>
      <c r="AQ366" s="15" t="s">
        <v>26</v>
      </c>
      <c r="AR366" s="15" t="s">
        <v>11</v>
      </c>
      <c r="AS366" s="15"/>
      <c r="AT366" s="15"/>
      <c r="AU366" s="15" t="s">
        <v>27</v>
      </c>
      <c r="AV366" s="15" t="s">
        <v>11</v>
      </c>
      <c r="AW366" s="15"/>
      <c r="AX366" s="15"/>
      <c r="AY366" s="15" t="s">
        <v>17</v>
      </c>
      <c r="AZ366" s="15" t="s">
        <v>11</v>
      </c>
      <c r="BA366" s="15"/>
      <c r="BB366" s="15"/>
      <c r="BC366" s="15" t="s">
        <v>18</v>
      </c>
      <c r="BD366" s="15" t="s">
        <v>11</v>
      </c>
      <c r="BE366" s="15"/>
      <c r="BF366" s="15"/>
      <c r="BG366" s="16" t="s">
        <v>9</v>
      </c>
      <c r="BH366" s="17"/>
      <c r="BI366" s="17"/>
      <c r="BJ366" s="18" t="s">
        <v>10</v>
      </c>
    </row>
    <row r="367" spans="1:62" ht="15.75" customHeight="1" thickBot="1" x14ac:dyDescent="0.25">
      <c r="A367" s="19" t="s">
        <v>28</v>
      </c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  <c r="AF367" s="20"/>
      <c r="AG367" s="20"/>
      <c r="AH367" s="20"/>
      <c r="AI367" s="20"/>
      <c r="AJ367" s="20"/>
      <c r="AK367" s="20"/>
      <c r="AL367" s="20"/>
      <c r="AM367" s="20"/>
      <c r="AN367" s="20"/>
      <c r="AO367" s="20"/>
      <c r="AP367" s="20"/>
      <c r="AQ367" s="20"/>
      <c r="AR367" s="20"/>
      <c r="AS367" s="20"/>
      <c r="AT367" s="20"/>
      <c r="AU367" s="20"/>
      <c r="AV367" s="20"/>
      <c r="AW367" s="20"/>
      <c r="AX367" s="20"/>
      <c r="AY367" s="20"/>
      <c r="AZ367" s="20"/>
      <c r="BA367" s="20"/>
      <c r="BB367" s="20"/>
      <c r="BC367" s="20"/>
      <c r="BD367" s="20"/>
      <c r="BE367" s="20"/>
      <c r="BF367" s="20"/>
      <c r="BG367" s="20"/>
      <c r="BH367" s="21"/>
      <c r="BI367" s="21"/>
      <c r="BJ367" s="22"/>
    </row>
    <row r="368" spans="1:62" x14ac:dyDescent="0.2">
      <c r="A368" s="23"/>
      <c r="B368" s="24"/>
      <c r="C368" s="25">
        <v>51142.84</v>
      </c>
      <c r="D368" s="25"/>
      <c r="E368" s="25">
        <v>34083</v>
      </c>
      <c r="F368" s="25"/>
      <c r="G368" s="25">
        <v>48552.14</v>
      </c>
      <c r="H368" s="25"/>
      <c r="I368" s="25">
        <v>25562.25</v>
      </c>
      <c r="J368" s="25"/>
      <c r="K368" s="25">
        <v>51142.84</v>
      </c>
      <c r="L368" s="25"/>
      <c r="M368" s="25">
        <v>34083</v>
      </c>
      <c r="N368" s="25"/>
      <c r="O368" s="25">
        <v>51142.84</v>
      </c>
      <c r="P368" s="25"/>
      <c r="Q368" s="25">
        <v>34083</v>
      </c>
      <c r="R368" s="25"/>
      <c r="S368" s="25">
        <v>100050.3</v>
      </c>
      <c r="T368" s="25"/>
      <c r="U368" s="25">
        <v>29435.31</v>
      </c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/>
      <c r="AH368" s="25"/>
      <c r="AI368" s="25"/>
      <c r="AJ368" s="25"/>
      <c r="AK368" s="25"/>
      <c r="AL368" s="25"/>
      <c r="AM368" s="25"/>
      <c r="AN368" s="25"/>
      <c r="AO368" s="25"/>
      <c r="AP368" s="25"/>
      <c r="AQ368" s="25"/>
      <c r="AR368" s="25"/>
      <c r="AS368" s="25"/>
      <c r="AT368" s="25"/>
      <c r="AU368" s="25"/>
      <c r="AV368" s="25"/>
      <c r="AW368" s="25"/>
      <c r="AX368" s="25"/>
      <c r="AY368" s="25"/>
      <c r="AZ368" s="25"/>
      <c r="BA368" s="25"/>
      <c r="BB368" s="25"/>
      <c r="BC368" s="25"/>
      <c r="BD368" s="25"/>
      <c r="BE368" s="25"/>
      <c r="BF368" s="25"/>
      <c r="BG368" s="26">
        <v>302030.96000000002</v>
      </c>
      <c r="BH368" s="27"/>
      <c r="BI368" s="28"/>
      <c r="BJ368" s="29"/>
    </row>
    <row r="369" spans="1:62" hidden="1" x14ac:dyDescent="0.2">
      <c r="A369" s="30"/>
      <c r="B369" s="31"/>
      <c r="C369" s="32"/>
      <c r="D369" s="32"/>
      <c r="E369" s="32"/>
      <c r="F369" s="32"/>
      <c r="G369" s="32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  <c r="AA369" s="32"/>
      <c r="AB369" s="32"/>
      <c r="AC369" s="32"/>
      <c r="AD369" s="32"/>
      <c r="AE369" s="32"/>
      <c r="AF369" s="32"/>
      <c r="AG369" s="32"/>
      <c r="AH369" s="32"/>
      <c r="AI369" s="32"/>
      <c r="AJ369" s="32"/>
      <c r="AK369" s="32"/>
      <c r="AL369" s="32"/>
      <c r="AM369" s="32"/>
      <c r="AN369" s="32"/>
      <c r="AO369" s="32"/>
      <c r="AP369" s="32"/>
      <c r="AQ369" s="32"/>
      <c r="AR369" s="32"/>
      <c r="AS369" s="32"/>
      <c r="AT369" s="32"/>
      <c r="AU369" s="32"/>
      <c r="AV369" s="32"/>
      <c r="AW369" s="32"/>
      <c r="AX369" s="32"/>
      <c r="AY369" s="32"/>
      <c r="AZ369" s="32"/>
      <c r="BA369" s="32"/>
      <c r="BB369" s="32"/>
      <c r="BC369" s="32"/>
      <c r="BD369" s="32"/>
      <c r="BE369" s="32"/>
      <c r="BF369" s="32"/>
      <c r="BG369" s="33"/>
      <c r="BH369" s="34"/>
      <c r="BI369" s="35"/>
      <c r="BJ369" s="36"/>
    </row>
    <row r="370" spans="1:62" hidden="1" x14ac:dyDescent="0.2">
      <c r="A370" s="30"/>
      <c r="B370" s="31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  <c r="AA370" s="32"/>
      <c r="AB370" s="32"/>
      <c r="AC370" s="32"/>
      <c r="AD370" s="32"/>
      <c r="AE370" s="32"/>
      <c r="AF370" s="32"/>
      <c r="AG370" s="32"/>
      <c r="AH370" s="32"/>
      <c r="AI370" s="32"/>
      <c r="AJ370" s="32"/>
      <c r="AK370" s="32"/>
      <c r="AL370" s="32"/>
      <c r="AM370" s="32"/>
      <c r="AN370" s="32"/>
      <c r="AO370" s="32"/>
      <c r="AP370" s="32"/>
      <c r="AQ370" s="32"/>
      <c r="AR370" s="32"/>
      <c r="AS370" s="32"/>
      <c r="AT370" s="32"/>
      <c r="AU370" s="32"/>
      <c r="AV370" s="32"/>
      <c r="AW370" s="32"/>
      <c r="AX370" s="32"/>
      <c r="AY370" s="32"/>
      <c r="AZ370" s="32"/>
      <c r="BA370" s="32"/>
      <c r="BB370" s="32"/>
      <c r="BC370" s="32"/>
      <c r="BD370" s="32"/>
      <c r="BE370" s="32"/>
      <c r="BF370" s="32"/>
      <c r="BG370" s="33"/>
      <c r="BH370" s="34"/>
      <c r="BI370" s="35"/>
      <c r="BJ370" s="36"/>
    </row>
    <row r="371" spans="1:62" ht="13.5" customHeight="1" thickBot="1" x14ac:dyDescent="0.25">
      <c r="A371" s="44"/>
      <c r="B371" s="45"/>
      <c r="C371" s="46" t="str">
        <f xml:space="preserve"> IF(ISBLANK($A$3),"", CONCATENATE(TEXT(#REF!/$B$3,"0,00"), " ", $A$3))</f>
        <v/>
      </c>
      <c r="D371" s="46"/>
      <c r="E371" s="46"/>
      <c r="F371" s="47"/>
      <c r="G371" s="46" t="str">
        <f xml:space="preserve"> IF(ISBLANK($A$3),"", CONCATENATE(TEXT(#REF!/$B$3,"0,00"), " ", $A$3))</f>
        <v/>
      </c>
      <c r="H371" s="46"/>
      <c r="I371" s="46"/>
      <c r="J371" s="47"/>
      <c r="K371" s="46" t="str">
        <f xml:space="preserve"> IF(ISBLANK($A$3),"", CONCATENATE(TEXT(#REF!/$B$3,"0,00"), " ", $A$3))</f>
        <v/>
      </c>
      <c r="L371" s="46"/>
      <c r="M371" s="46"/>
      <c r="N371" s="47"/>
      <c r="O371" s="46" t="str">
        <f xml:space="preserve"> IF(ISBLANK($A$3),"", CONCATENATE(TEXT(#REF!/$B$3,"0,00"), " ", $A$3))</f>
        <v/>
      </c>
      <c r="P371" s="46"/>
      <c r="Q371" s="46"/>
      <c r="R371" s="47"/>
      <c r="S371" s="46" t="str">
        <f xml:space="preserve"> IF(ISBLANK($A$3),"", CONCATENATE(TEXT(#REF!/$B$3,"0,00"), " ", $A$3))</f>
        <v/>
      </c>
      <c r="T371" s="46"/>
      <c r="U371" s="46"/>
      <c r="V371" s="47"/>
      <c r="W371" s="46" t="str">
        <f xml:space="preserve"> IF(ISBLANK($A$3),"", CONCATENATE(TEXT(#REF!/$B$3,"0,00"), " ", $A$3))</f>
        <v/>
      </c>
      <c r="X371" s="46"/>
      <c r="Y371" s="46"/>
      <c r="Z371" s="47"/>
      <c r="AA371" s="46" t="str">
        <f xml:space="preserve"> IF(ISBLANK($A$3),"", CONCATENATE(TEXT(#REF!/$B$3,"0,00"), " ", $A$3))</f>
        <v/>
      </c>
      <c r="AB371" s="46"/>
      <c r="AC371" s="46"/>
      <c r="AD371" s="47"/>
      <c r="AE371" s="46" t="str">
        <f xml:space="preserve"> IF(ISBLANK($A$3),"", CONCATENATE(TEXT(#REF!/$B$3,"0,00"), " ", $A$3))</f>
        <v/>
      </c>
      <c r="AF371" s="46"/>
      <c r="AG371" s="46"/>
      <c r="AH371" s="47"/>
      <c r="AI371" s="46" t="str">
        <f xml:space="preserve"> IF(ISBLANK($A$3),"", CONCATENATE(TEXT(#REF!/$B$3,"0,00"), " ", $A$3))</f>
        <v/>
      </c>
      <c r="AJ371" s="46"/>
      <c r="AK371" s="46"/>
      <c r="AL371" s="47"/>
      <c r="AM371" s="46" t="str">
        <f xml:space="preserve"> IF(ISBLANK($A$3),"", CONCATENATE(TEXT(#REF!/$B$3,"0,00"), " ", $A$3))</f>
        <v/>
      </c>
      <c r="AN371" s="46"/>
      <c r="AO371" s="46"/>
      <c r="AP371" s="47"/>
      <c r="AQ371" s="46" t="str">
        <f xml:space="preserve"> IF(ISBLANK($A$3),"", CONCATENATE(TEXT(#REF!/$B$3,"0,00"), " ", $A$3))</f>
        <v/>
      </c>
      <c r="AR371" s="46"/>
      <c r="AS371" s="46"/>
      <c r="AT371" s="47"/>
      <c r="AU371" s="46" t="str">
        <f xml:space="preserve"> IF(ISBLANK($A$3),"", CONCATENATE(TEXT(#REF!/$B$3,"0,00"), " ", $A$3))</f>
        <v/>
      </c>
      <c r="AV371" s="46"/>
      <c r="AW371" s="46"/>
      <c r="AX371" s="47"/>
      <c r="AY371" s="46" t="str">
        <f xml:space="preserve"> IF(ISBLANK($A$3),"", CONCATENATE(TEXT(#REF!/$B$3,"0,00"), " ", $A$3))</f>
        <v/>
      </c>
      <c r="AZ371" s="46"/>
      <c r="BA371" s="46"/>
      <c r="BB371" s="47"/>
      <c r="BC371" s="46" t="str">
        <f xml:space="preserve"> IF(ISBLANK($A$3),"", CONCATENATE(TEXT(#REF!/$B$3,"0,00"), " ", $A$3))</f>
        <v/>
      </c>
      <c r="BD371" s="46"/>
      <c r="BE371" s="46"/>
      <c r="BF371" s="47"/>
      <c r="BG371" s="48" t="str">
        <f xml:space="preserve"> IF(ISBLANK($A$3),"", CONCATENATE(TEXT(#REF!/$B$3,"0,00"), " ", $A$3))</f>
        <v/>
      </c>
      <c r="BH371" s="35"/>
      <c r="BI371" s="35"/>
      <c r="BJ371" s="49"/>
    </row>
    <row r="372" spans="1:62" ht="13.5" customHeight="1" thickBot="1" x14ac:dyDescent="0.25">
      <c r="A372" s="1"/>
      <c r="B372" s="1"/>
      <c r="C372" s="2"/>
      <c r="D372" s="2"/>
      <c r="G372" s="2"/>
      <c r="H372" s="2"/>
      <c r="K372" s="2"/>
      <c r="L372" s="2"/>
      <c r="O372" s="2"/>
      <c r="P372" s="2"/>
      <c r="S372" s="2"/>
      <c r="T372" s="2"/>
      <c r="W372" s="2"/>
      <c r="X372" s="2"/>
      <c r="AA372" s="2"/>
      <c r="AB372" s="2"/>
      <c r="AE372" s="2"/>
      <c r="AF372" s="2"/>
      <c r="AI372" s="2"/>
      <c r="AJ372" s="2"/>
      <c r="AM372" s="2"/>
      <c r="AN372" s="2"/>
      <c r="AQ372" s="2"/>
      <c r="AR372" s="2"/>
      <c r="AU372" s="2"/>
      <c r="AV372" s="2"/>
      <c r="AY372" s="2"/>
      <c r="AZ372" s="2"/>
      <c r="BC372" s="2"/>
      <c r="BD372" s="2"/>
      <c r="BG372" s="1"/>
      <c r="BH372" s="1"/>
      <c r="BI372" s="1"/>
      <c r="BJ372" s="1"/>
    </row>
    <row r="373" spans="1:62" ht="27" customHeight="1" thickBot="1" x14ac:dyDescent="0.25">
      <c r="A373" s="14" t="s">
        <v>7</v>
      </c>
      <c r="B373" s="15" t="s">
        <v>8</v>
      </c>
      <c r="C373" s="15" t="s">
        <v>17</v>
      </c>
      <c r="D373" s="15" t="s">
        <v>11</v>
      </c>
      <c r="E373" s="15"/>
      <c r="F373" s="15"/>
      <c r="G373" s="15" t="s">
        <v>18</v>
      </c>
      <c r="H373" s="15" t="s">
        <v>11</v>
      </c>
      <c r="I373" s="15"/>
      <c r="J373" s="15"/>
      <c r="K373" s="15" t="s">
        <v>19</v>
      </c>
      <c r="L373" s="15" t="s">
        <v>11</v>
      </c>
      <c r="M373" s="15"/>
      <c r="N373" s="15"/>
      <c r="O373" s="15" t="s">
        <v>20</v>
      </c>
      <c r="P373" s="15" t="s">
        <v>11</v>
      </c>
      <c r="Q373" s="15"/>
      <c r="R373" s="15"/>
      <c r="S373" s="15" t="s">
        <v>21</v>
      </c>
      <c r="T373" s="15" t="s">
        <v>11</v>
      </c>
      <c r="U373" s="15"/>
      <c r="V373" s="15"/>
      <c r="W373" s="15" t="s">
        <v>22</v>
      </c>
      <c r="X373" s="15" t="s">
        <v>11</v>
      </c>
      <c r="Y373" s="15"/>
      <c r="Z373" s="15"/>
      <c r="AA373" s="15" t="s">
        <v>16</v>
      </c>
      <c r="AB373" s="15" t="s">
        <v>11</v>
      </c>
      <c r="AC373" s="15"/>
      <c r="AD373" s="15"/>
      <c r="AE373" s="15" t="s">
        <v>23</v>
      </c>
      <c r="AF373" s="15" t="s">
        <v>11</v>
      </c>
      <c r="AG373" s="15"/>
      <c r="AH373" s="15"/>
      <c r="AI373" s="15" t="s">
        <v>24</v>
      </c>
      <c r="AJ373" s="15" t="s">
        <v>11</v>
      </c>
      <c r="AK373" s="15"/>
      <c r="AL373" s="15"/>
      <c r="AM373" s="15" t="s">
        <v>25</v>
      </c>
      <c r="AN373" s="15" t="s">
        <v>11</v>
      </c>
      <c r="AO373" s="15"/>
      <c r="AP373" s="15"/>
      <c r="AQ373" s="15" t="s">
        <v>26</v>
      </c>
      <c r="AR373" s="15" t="s">
        <v>11</v>
      </c>
      <c r="AS373" s="15"/>
      <c r="AT373" s="15"/>
      <c r="AU373" s="15" t="s">
        <v>27</v>
      </c>
      <c r="AV373" s="15" t="s">
        <v>11</v>
      </c>
      <c r="AW373" s="15"/>
      <c r="AX373" s="15"/>
      <c r="AY373" s="15" t="s">
        <v>17</v>
      </c>
      <c r="AZ373" s="15" t="s">
        <v>11</v>
      </c>
      <c r="BA373" s="15"/>
      <c r="BB373" s="15"/>
      <c r="BC373" s="15" t="s">
        <v>18</v>
      </c>
      <c r="BD373" s="15" t="s">
        <v>11</v>
      </c>
      <c r="BE373" s="15"/>
      <c r="BF373" s="15"/>
      <c r="BG373" s="16" t="s">
        <v>9</v>
      </c>
      <c r="BH373" s="17"/>
      <c r="BI373" s="17"/>
      <c r="BJ373" s="18" t="s">
        <v>10</v>
      </c>
    </row>
    <row r="374" spans="1:62" ht="15.75" customHeight="1" thickBot="1" x14ac:dyDescent="0.25">
      <c r="A374" s="19" t="s">
        <v>29</v>
      </c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20"/>
      <c r="AT374" s="20"/>
      <c r="AU374" s="20"/>
      <c r="AV374" s="20"/>
      <c r="AW374" s="20"/>
      <c r="AX374" s="20"/>
      <c r="AY374" s="20"/>
      <c r="AZ374" s="20"/>
      <c r="BA374" s="20"/>
      <c r="BB374" s="20"/>
      <c r="BC374" s="20"/>
      <c r="BD374" s="20"/>
      <c r="BE374" s="20"/>
      <c r="BF374" s="20"/>
      <c r="BG374" s="20"/>
      <c r="BH374" s="21"/>
      <c r="BI374" s="21"/>
      <c r="BJ374" s="22"/>
    </row>
    <row r="375" spans="1:62" ht="12.75" customHeight="1" x14ac:dyDescent="0.2">
      <c r="A375" s="37" t="s">
        <v>162</v>
      </c>
      <c r="B375" s="38"/>
      <c r="C375" s="25">
        <v>51142.84</v>
      </c>
      <c r="D375" s="25"/>
      <c r="E375" s="25">
        <v>34083</v>
      </c>
      <c r="F375" s="25"/>
      <c r="G375" s="25">
        <v>48552.14</v>
      </c>
      <c r="H375" s="25"/>
      <c r="I375" s="25">
        <v>25562.25</v>
      </c>
      <c r="J375" s="25"/>
      <c r="K375" s="25">
        <v>51142.84</v>
      </c>
      <c r="L375" s="25"/>
      <c r="M375" s="25">
        <v>34083</v>
      </c>
      <c r="N375" s="25"/>
      <c r="O375" s="25">
        <v>51142.84</v>
      </c>
      <c r="P375" s="25"/>
      <c r="Q375" s="25">
        <v>34083</v>
      </c>
      <c r="R375" s="25"/>
      <c r="S375" s="25">
        <v>100050.3</v>
      </c>
      <c r="T375" s="52"/>
      <c r="U375" s="39"/>
      <c r="V375" s="40"/>
      <c r="W375" s="52">
        <f>SUM(Лист1!Y356:Y374)-SUM(Лист1!Z356:Z374)</f>
        <v>0</v>
      </c>
      <c r="X375" s="52"/>
      <c r="Y375" s="39"/>
      <c r="Z375" s="40"/>
      <c r="AA375" s="52">
        <f>SUM(Лист1!AC356:AC374)-SUM(Лист1!AD356:AD374)</f>
        <v>0</v>
      </c>
      <c r="AB375" s="52"/>
      <c r="AC375" s="39"/>
      <c r="AD375" s="40"/>
      <c r="AE375" s="52">
        <f>SUM(Лист1!AG356:AG374)-SUM(Лист1!AH356:AH374)</f>
        <v>0</v>
      </c>
      <c r="AF375" s="52"/>
      <c r="AG375" s="39"/>
      <c r="AH375" s="40"/>
      <c r="AI375" s="52">
        <f>SUM(Лист1!AK356:AK374)-SUM(Лист1!AL356:AL374)</f>
        <v>0</v>
      </c>
      <c r="AJ375" s="52"/>
      <c r="AK375" s="39"/>
      <c r="AL375" s="40"/>
      <c r="AM375" s="52">
        <f>SUM(Лист1!AO356:AO374)-SUM(Лист1!AP356:AP374)</f>
        <v>0</v>
      </c>
      <c r="AN375" s="52"/>
      <c r="AO375" s="39"/>
      <c r="AP375" s="40"/>
      <c r="AQ375" s="52">
        <f>SUM(Лист1!AS356:AS374)-SUM(Лист1!AT356:AT374)</f>
        <v>0</v>
      </c>
      <c r="AR375" s="52"/>
      <c r="AS375" s="39"/>
      <c r="AT375" s="40"/>
      <c r="AU375" s="52">
        <f>SUM(Лист1!AW356:AW374)-SUM(Лист1!AX356:AX374)</f>
        <v>0</v>
      </c>
      <c r="AV375" s="52"/>
      <c r="AW375" s="39"/>
      <c r="AX375" s="40"/>
      <c r="AY375" s="52">
        <f>SUM(Лист1!BA356:BA374)-SUM(Лист1!BB356:BB374)</f>
        <v>0</v>
      </c>
      <c r="AZ375" s="52"/>
      <c r="BA375" s="39"/>
      <c r="BB375" s="40"/>
      <c r="BC375" s="52">
        <f>SUM(Лист1!BE356:BE374)-SUM(Лист1!BF356:BF374)</f>
        <v>0</v>
      </c>
      <c r="BD375" s="52"/>
      <c r="BE375" s="39"/>
      <c r="BF375" s="40"/>
      <c r="BG375" s="51">
        <v>302030.96000000002</v>
      </c>
      <c r="BH375" s="35"/>
      <c r="BI375" s="35"/>
      <c r="BJ375" s="42"/>
    </row>
    <row r="376" spans="1:62" ht="13.5" customHeight="1" thickBot="1" x14ac:dyDescent="0.25">
      <c r="A376" s="53"/>
      <c r="B376" s="45"/>
      <c r="C376" s="46" t="str">
        <f xml:space="preserve"> IF(ISBLANK($A$3),"", CONCATENATE(TEXT(C375/$B$3,"0,00"), " ", $A$3))</f>
        <v/>
      </c>
      <c r="D376" s="46"/>
      <c r="E376" s="46"/>
      <c r="F376" s="47"/>
      <c r="G376" s="46" t="str">
        <f xml:space="preserve"> IF(ISBLANK($A$3),"", CONCATENATE(TEXT(G375/$B$3,"0,00"), " ", $A$3))</f>
        <v/>
      </c>
      <c r="H376" s="46"/>
      <c r="I376" s="46"/>
      <c r="J376" s="47"/>
      <c r="K376" s="46" t="str">
        <f xml:space="preserve"> IF(ISBLANK($A$3),"", CONCATENATE(TEXT(K375/$B$3,"0,00"), " ", $A$3))</f>
        <v/>
      </c>
      <c r="L376" s="46"/>
      <c r="M376" s="46"/>
      <c r="N376" s="47"/>
      <c r="O376" s="46" t="str">
        <f xml:space="preserve"> IF(ISBLANK($A$3),"", CONCATENATE(TEXT(O375/$B$3,"0,00"), " ", $A$3))</f>
        <v/>
      </c>
      <c r="P376" s="46"/>
      <c r="Q376" s="46"/>
      <c r="R376" s="47"/>
      <c r="S376" s="46" t="str">
        <f xml:space="preserve"> IF(ISBLANK($A$3),"", CONCATENATE(TEXT(S375/$B$3,"0,00"), " ", $A$3))</f>
        <v/>
      </c>
      <c r="T376" s="46"/>
      <c r="U376" s="46"/>
      <c r="V376" s="47"/>
      <c r="W376" s="46" t="str">
        <f xml:space="preserve"> IF(ISBLANK($A$3),"", CONCATENATE(TEXT(W375/$B$3,"0,00"), " ", $A$3))</f>
        <v/>
      </c>
      <c r="X376" s="46"/>
      <c r="Y376" s="46"/>
      <c r="Z376" s="47"/>
      <c r="AA376" s="46" t="str">
        <f xml:space="preserve"> IF(ISBLANK($A$3),"", CONCATENATE(TEXT(AA375/$B$3,"0,00"), " ", $A$3))</f>
        <v/>
      </c>
      <c r="AB376" s="46"/>
      <c r="AC376" s="46"/>
      <c r="AD376" s="47"/>
      <c r="AE376" s="46" t="str">
        <f xml:space="preserve"> IF(ISBLANK($A$3),"", CONCATENATE(TEXT(AE375/$B$3,"0,00"), " ", $A$3))</f>
        <v/>
      </c>
      <c r="AF376" s="46"/>
      <c r="AG376" s="46"/>
      <c r="AH376" s="47"/>
      <c r="AI376" s="46" t="str">
        <f xml:space="preserve"> IF(ISBLANK($A$3),"", CONCATENATE(TEXT(AI375/$B$3,"0,00"), " ", $A$3))</f>
        <v/>
      </c>
      <c r="AJ376" s="46"/>
      <c r="AK376" s="46"/>
      <c r="AL376" s="47"/>
      <c r="AM376" s="46" t="str">
        <f xml:space="preserve"> IF(ISBLANK($A$3),"", CONCATENATE(TEXT(AM375/$B$3,"0,00"), " ", $A$3))</f>
        <v/>
      </c>
      <c r="AN376" s="46"/>
      <c r="AO376" s="46"/>
      <c r="AP376" s="47"/>
      <c r="AQ376" s="46" t="str">
        <f xml:space="preserve"> IF(ISBLANK($A$3),"", CONCATENATE(TEXT(AQ375/$B$3,"0,00"), " ", $A$3))</f>
        <v/>
      </c>
      <c r="AR376" s="46"/>
      <c r="AS376" s="46"/>
      <c r="AT376" s="47"/>
      <c r="AU376" s="46" t="str">
        <f xml:space="preserve"> IF(ISBLANK($A$3),"", CONCATENATE(TEXT(AU375/$B$3,"0,00"), " ", $A$3))</f>
        <v/>
      </c>
      <c r="AV376" s="46"/>
      <c r="AW376" s="46"/>
      <c r="AX376" s="47"/>
      <c r="AY376" s="46" t="str">
        <f xml:space="preserve"> IF(ISBLANK($A$3),"", CONCATENATE(TEXT(AY375/$B$3,"0,00"), " ", $A$3))</f>
        <v/>
      </c>
      <c r="AZ376" s="46"/>
      <c r="BA376" s="46"/>
      <c r="BB376" s="47"/>
      <c r="BC376" s="46" t="str">
        <f xml:space="preserve"> IF(ISBLANK($A$3),"", CONCATENATE(TEXT(BC375/$B$3,"0,00"), " ", $A$3))</f>
        <v/>
      </c>
      <c r="BD376" s="46"/>
      <c r="BE376" s="46"/>
      <c r="BF376" s="47"/>
      <c r="BG376" s="48" t="str">
        <f xml:space="preserve"> IF(ISBLANK($A$3),"", CONCATENATE(TEXT(BG375/$B$3,"0,00"), " ", $A$3))</f>
        <v/>
      </c>
      <c r="BH376" s="35"/>
      <c r="BI376" s="35"/>
      <c r="BJ376" s="49"/>
    </row>
    <row r="377" spans="1:62" ht="12.75" customHeight="1" x14ac:dyDescent="0.2">
      <c r="A377" s="50" t="str">
        <f>CHAR(160)</f>
        <v> </v>
      </c>
      <c r="B377" s="50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  <c r="AA377" s="51"/>
      <c r="AB377" s="51"/>
      <c r="AC377" s="51"/>
      <c r="AD377" s="51"/>
      <c r="AE377" s="51"/>
      <c r="AF377" s="51"/>
      <c r="AG377" s="51"/>
      <c r="AH377" s="51"/>
      <c r="AI377" s="51"/>
      <c r="AJ377" s="51"/>
      <c r="AK377" s="51"/>
      <c r="AL377" s="51"/>
      <c r="AM377" s="51"/>
      <c r="AN377" s="51"/>
      <c r="AO377" s="51"/>
      <c r="AP377" s="51"/>
      <c r="AQ377" s="51"/>
      <c r="AR377" s="51"/>
      <c r="AS377" s="51"/>
      <c r="AT377" s="51"/>
      <c r="AU377" s="51"/>
      <c r="AV377" s="51"/>
      <c r="AW377" s="51"/>
      <c r="AX377" s="51"/>
      <c r="AY377" s="51"/>
      <c r="AZ377" s="51"/>
      <c r="BA377" s="51"/>
      <c r="BB377" s="51"/>
      <c r="BC377" s="51"/>
      <c r="BD377" s="51"/>
      <c r="BE377" s="51"/>
      <c r="BF377" s="51"/>
      <c r="BG377" s="51"/>
      <c r="BH377" s="35"/>
      <c r="BI377" s="35"/>
      <c r="BJ377" s="35"/>
    </row>
    <row r="378" spans="1:62" ht="12.75" customHeight="1" x14ac:dyDescent="0.2">
      <c r="A378" s="1"/>
      <c r="B378" s="4"/>
      <c r="C378" s="4"/>
      <c r="D378" s="4"/>
      <c r="G378" s="5"/>
      <c r="H378" s="5"/>
      <c r="I378" s="5"/>
      <c r="J378" s="1"/>
      <c r="M378" s="1"/>
    </row>
    <row r="379" spans="1:62" ht="15" customHeight="1" x14ac:dyDescent="0.25">
      <c r="A379" s="4"/>
      <c r="B379" s="7" t="s">
        <v>124</v>
      </c>
      <c r="C379" s="1"/>
      <c r="D379" s="1"/>
      <c r="G379" s="1"/>
      <c r="H379" s="1"/>
      <c r="I379" s="1"/>
      <c r="J379" s="1"/>
      <c r="M379" s="1"/>
      <c r="P379" s="8"/>
    </row>
    <row r="380" spans="1:62" ht="8.25" customHeight="1" x14ac:dyDescent="0.25">
      <c r="A380" s="4"/>
      <c r="B380" s="7"/>
      <c r="C380" s="1"/>
      <c r="D380" s="1"/>
      <c r="G380" s="1"/>
      <c r="H380" s="1"/>
      <c r="I380" s="1"/>
      <c r="J380" s="1"/>
      <c r="M380" s="1"/>
      <c r="P380" s="8"/>
    </row>
    <row r="381" spans="1:62" ht="12.75" customHeight="1" x14ac:dyDescent="0.2">
      <c r="A381" s="9" t="s">
        <v>125</v>
      </c>
      <c r="Q381" s="9"/>
      <c r="R381" s="9"/>
      <c r="S381" s="9"/>
    </row>
    <row r="382" spans="1:62" ht="12.75" customHeight="1" x14ac:dyDescent="0.2">
      <c r="A382" s="1" t="s">
        <v>102</v>
      </c>
      <c r="B382" s="10"/>
      <c r="C382" s="1"/>
      <c r="D382" s="1"/>
      <c r="G382" s="5"/>
      <c r="H382" s="5"/>
      <c r="I382" s="5"/>
      <c r="J382" s="1" t="s">
        <v>1</v>
      </c>
      <c r="M382" s="1"/>
      <c r="P382" s="11" t="s">
        <v>60</v>
      </c>
    </row>
    <row r="383" spans="1:62" ht="12.75" customHeight="1" x14ac:dyDescent="0.2">
      <c r="A383" s="10" t="s">
        <v>52</v>
      </c>
      <c r="B383" s="1"/>
      <c r="C383" s="1"/>
      <c r="D383" s="1"/>
      <c r="G383" s="5"/>
      <c r="H383" s="5"/>
      <c r="I383" s="5"/>
      <c r="J383" s="1" t="s">
        <v>2</v>
      </c>
      <c r="M383" s="1"/>
      <c r="P383" s="12"/>
    </row>
    <row r="384" spans="1:62" ht="12.75" customHeight="1" x14ac:dyDescent="0.2">
      <c r="A384" s="1" t="s">
        <v>3</v>
      </c>
      <c r="B384" s="10" t="s">
        <v>15</v>
      </c>
      <c r="C384" s="1"/>
      <c r="D384" s="1"/>
      <c r="G384" s="5"/>
      <c r="H384" s="5"/>
      <c r="I384" s="5"/>
      <c r="J384" s="1" t="s">
        <v>4</v>
      </c>
      <c r="M384" s="1"/>
      <c r="P384" s="12">
        <v>44054</v>
      </c>
    </row>
    <row r="385" spans="1:62" ht="12.75" customHeight="1" x14ac:dyDescent="0.2">
      <c r="A385" s="1" t="s">
        <v>5</v>
      </c>
      <c r="B385" s="13">
        <v>0</v>
      </c>
      <c r="C385" s="1"/>
      <c r="D385" s="1"/>
      <c r="G385" s="5"/>
      <c r="H385" s="5"/>
      <c r="I385" s="5"/>
      <c r="J385" s="1" t="s">
        <v>6</v>
      </c>
      <c r="M385" s="1"/>
      <c r="P385" s="12">
        <v>45804</v>
      </c>
    </row>
    <row r="386" spans="1:62" ht="12.75" customHeight="1" x14ac:dyDescent="0.2">
      <c r="A386" s="4"/>
      <c r="B386" s="4"/>
      <c r="C386" s="1"/>
      <c r="D386" s="1"/>
      <c r="G386" s="5"/>
      <c r="H386" s="5"/>
      <c r="I386" s="5"/>
      <c r="J386" s="1"/>
      <c r="M386" s="1"/>
    </row>
    <row r="387" spans="1:62" ht="13.5" customHeight="1" thickBot="1" x14ac:dyDescent="0.25">
      <c r="A387" s="1"/>
      <c r="B387" s="1"/>
      <c r="C387" s="2"/>
      <c r="D387" s="2"/>
      <c r="G387" s="2"/>
      <c r="H387" s="2"/>
      <c r="K387" s="2"/>
      <c r="L387" s="2"/>
      <c r="O387" s="2"/>
      <c r="P387" s="2"/>
      <c r="S387" s="2"/>
      <c r="T387" s="2"/>
      <c r="W387" s="2"/>
      <c r="X387" s="2"/>
      <c r="AA387" s="2"/>
      <c r="AB387" s="2"/>
      <c r="AE387" s="2"/>
      <c r="AF387" s="2"/>
      <c r="AI387" s="2"/>
      <c r="AJ387" s="2"/>
      <c r="AM387" s="2"/>
      <c r="AN387" s="2"/>
      <c r="AQ387" s="2"/>
      <c r="AR387" s="2"/>
      <c r="AU387" s="2"/>
      <c r="AV387" s="2"/>
      <c r="AY387" s="2"/>
      <c r="AZ387" s="2"/>
      <c r="BC387" s="2"/>
      <c r="BD387" s="2"/>
      <c r="BG387" s="1"/>
      <c r="BH387" s="1"/>
      <c r="BI387" s="1"/>
      <c r="BJ387" s="1"/>
    </row>
    <row r="388" spans="1:62" ht="27" customHeight="1" thickBot="1" x14ac:dyDescent="0.25">
      <c r="A388" s="14" t="s">
        <v>7</v>
      </c>
      <c r="B388" s="15" t="s">
        <v>8</v>
      </c>
      <c r="C388" s="15" t="s">
        <v>17</v>
      </c>
      <c r="D388" s="15" t="s">
        <v>11</v>
      </c>
      <c r="E388" s="15"/>
      <c r="F388" s="15"/>
      <c r="G388" s="15" t="s">
        <v>18</v>
      </c>
      <c r="H388" s="15" t="s">
        <v>11</v>
      </c>
      <c r="I388" s="15"/>
      <c r="J388" s="15"/>
      <c r="K388" s="15" t="s">
        <v>19</v>
      </c>
      <c r="L388" s="15" t="s">
        <v>11</v>
      </c>
      <c r="M388" s="15"/>
      <c r="N388" s="15"/>
      <c r="O388" s="15" t="s">
        <v>20</v>
      </c>
      <c r="P388" s="15" t="s">
        <v>11</v>
      </c>
      <c r="Q388" s="15"/>
      <c r="R388" s="15"/>
      <c r="S388" s="15" t="s">
        <v>21</v>
      </c>
      <c r="T388" s="15" t="s">
        <v>11</v>
      </c>
      <c r="U388" s="15"/>
      <c r="V388" s="15"/>
      <c r="W388" s="15" t="s">
        <v>22</v>
      </c>
      <c r="X388" s="15" t="s">
        <v>11</v>
      </c>
      <c r="Y388" s="15"/>
      <c r="Z388" s="15"/>
      <c r="AA388" s="15" t="s">
        <v>16</v>
      </c>
      <c r="AB388" s="15" t="s">
        <v>11</v>
      </c>
      <c r="AC388" s="15"/>
      <c r="AD388" s="15"/>
      <c r="AE388" s="15" t="s">
        <v>23</v>
      </c>
      <c r="AF388" s="15" t="s">
        <v>11</v>
      </c>
      <c r="AG388" s="15"/>
      <c r="AH388" s="15"/>
      <c r="AI388" s="15" t="s">
        <v>24</v>
      </c>
      <c r="AJ388" s="15" t="s">
        <v>11</v>
      </c>
      <c r="AK388" s="15"/>
      <c r="AL388" s="15"/>
      <c r="AM388" s="15" t="s">
        <v>25</v>
      </c>
      <c r="AN388" s="15" t="s">
        <v>11</v>
      </c>
      <c r="AO388" s="15"/>
      <c r="AP388" s="15"/>
      <c r="AQ388" s="15" t="s">
        <v>26</v>
      </c>
      <c r="AR388" s="15" t="s">
        <v>11</v>
      </c>
      <c r="AS388" s="15"/>
      <c r="AT388" s="15"/>
      <c r="AU388" s="15" t="s">
        <v>27</v>
      </c>
      <c r="AV388" s="15" t="s">
        <v>11</v>
      </c>
      <c r="AW388" s="15"/>
      <c r="AX388" s="15"/>
      <c r="AY388" s="15" t="s">
        <v>17</v>
      </c>
      <c r="AZ388" s="15" t="s">
        <v>11</v>
      </c>
      <c r="BA388" s="15"/>
      <c r="BB388" s="15"/>
      <c r="BC388" s="15" t="s">
        <v>18</v>
      </c>
      <c r="BD388" s="15" t="s">
        <v>11</v>
      </c>
      <c r="BE388" s="15"/>
      <c r="BF388" s="15"/>
      <c r="BG388" s="16" t="s">
        <v>9</v>
      </c>
      <c r="BH388" s="17"/>
      <c r="BI388" s="17"/>
      <c r="BJ388" s="18" t="s">
        <v>10</v>
      </c>
    </row>
    <row r="389" spans="1:62" ht="15.75" customHeight="1" thickBot="1" x14ac:dyDescent="0.25">
      <c r="A389" s="19" t="s">
        <v>28</v>
      </c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20"/>
      <c r="AV389" s="20"/>
      <c r="AW389" s="20"/>
      <c r="AX389" s="20"/>
      <c r="AY389" s="20"/>
      <c r="AZ389" s="20"/>
      <c r="BA389" s="20"/>
      <c r="BB389" s="20"/>
      <c r="BC389" s="20"/>
      <c r="BD389" s="20"/>
      <c r="BE389" s="20"/>
      <c r="BF389" s="20"/>
      <c r="BG389" s="20"/>
      <c r="BH389" s="21"/>
      <c r="BI389" s="21"/>
      <c r="BJ389" s="22"/>
    </row>
    <row r="390" spans="1:62" x14ac:dyDescent="0.2">
      <c r="A390" s="23"/>
      <c r="B390" s="24"/>
      <c r="C390" s="25">
        <v>35056.050000000003</v>
      </c>
      <c r="D390" s="25"/>
      <c r="E390" s="25">
        <v>23194.959999999999</v>
      </c>
      <c r="F390" s="25"/>
      <c r="G390" s="25">
        <v>39522.160000000003</v>
      </c>
      <c r="H390" s="25"/>
      <c r="I390" s="25">
        <v>29638</v>
      </c>
      <c r="J390" s="25"/>
      <c r="K390" s="25">
        <v>29711.16</v>
      </c>
      <c r="L390" s="25"/>
      <c r="M390" s="25">
        <v>8326.8700000000008</v>
      </c>
      <c r="N390" s="25"/>
      <c r="O390" s="25">
        <v>40114.92</v>
      </c>
      <c r="P390" s="25"/>
      <c r="Q390" s="25">
        <v>29638</v>
      </c>
      <c r="R390" s="25"/>
      <c r="S390" s="25">
        <v>52127.83</v>
      </c>
      <c r="T390" s="25"/>
      <c r="U390" s="25">
        <v>25596.46</v>
      </c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/>
      <c r="AH390" s="25"/>
      <c r="AI390" s="25"/>
      <c r="AJ390" s="25"/>
      <c r="AK390" s="25"/>
      <c r="AL390" s="25"/>
      <c r="AM390" s="25"/>
      <c r="AN390" s="25"/>
      <c r="AO390" s="25"/>
      <c r="AP390" s="25"/>
      <c r="AQ390" s="25"/>
      <c r="AR390" s="25"/>
      <c r="AS390" s="25"/>
      <c r="AT390" s="25"/>
      <c r="AU390" s="25"/>
      <c r="AV390" s="25"/>
      <c r="AW390" s="25"/>
      <c r="AX390" s="25"/>
      <c r="AY390" s="25"/>
      <c r="AZ390" s="25"/>
      <c r="BA390" s="25"/>
      <c r="BB390" s="25"/>
      <c r="BC390" s="25"/>
      <c r="BD390" s="25"/>
      <c r="BE390" s="25"/>
      <c r="BF390" s="25"/>
      <c r="BG390" s="26">
        <v>196532.12</v>
      </c>
      <c r="BH390" s="27"/>
      <c r="BI390" s="28"/>
      <c r="BJ390" s="29"/>
    </row>
    <row r="391" spans="1:62" hidden="1" x14ac:dyDescent="0.2">
      <c r="A391" s="30"/>
      <c r="B391" s="31"/>
      <c r="C391" s="32"/>
      <c r="D391" s="32"/>
      <c r="E391" s="32"/>
      <c r="F391" s="32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  <c r="AA391" s="32"/>
      <c r="AB391" s="32"/>
      <c r="AC391" s="32"/>
      <c r="AD391" s="32"/>
      <c r="AE391" s="32"/>
      <c r="AF391" s="32"/>
      <c r="AG391" s="32"/>
      <c r="AH391" s="32"/>
      <c r="AI391" s="32"/>
      <c r="AJ391" s="32"/>
      <c r="AK391" s="32"/>
      <c r="AL391" s="32"/>
      <c r="AM391" s="32"/>
      <c r="AN391" s="32"/>
      <c r="AO391" s="32"/>
      <c r="AP391" s="32"/>
      <c r="AQ391" s="32"/>
      <c r="AR391" s="32"/>
      <c r="AS391" s="32"/>
      <c r="AT391" s="32"/>
      <c r="AU391" s="32"/>
      <c r="AV391" s="32"/>
      <c r="AW391" s="32"/>
      <c r="AX391" s="32"/>
      <c r="AY391" s="32"/>
      <c r="AZ391" s="32"/>
      <c r="BA391" s="32"/>
      <c r="BB391" s="32"/>
      <c r="BC391" s="32"/>
      <c r="BD391" s="32"/>
      <c r="BE391" s="32"/>
      <c r="BF391" s="32"/>
      <c r="BG391" s="33"/>
      <c r="BH391" s="34"/>
      <c r="BI391" s="35"/>
      <c r="BJ391" s="36"/>
    </row>
    <row r="392" spans="1:62" hidden="1" x14ac:dyDescent="0.2">
      <c r="A392" s="30"/>
      <c r="B392" s="31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  <c r="AA392" s="32"/>
      <c r="AB392" s="32"/>
      <c r="AC392" s="32"/>
      <c r="AD392" s="32"/>
      <c r="AE392" s="32"/>
      <c r="AF392" s="32"/>
      <c r="AG392" s="32"/>
      <c r="AH392" s="32"/>
      <c r="AI392" s="32"/>
      <c r="AJ392" s="32"/>
      <c r="AK392" s="32"/>
      <c r="AL392" s="32"/>
      <c r="AM392" s="32"/>
      <c r="AN392" s="32"/>
      <c r="AO392" s="32"/>
      <c r="AP392" s="32"/>
      <c r="AQ392" s="32"/>
      <c r="AR392" s="32"/>
      <c r="AS392" s="32"/>
      <c r="AT392" s="32"/>
      <c r="AU392" s="32"/>
      <c r="AV392" s="32"/>
      <c r="AW392" s="32"/>
      <c r="AX392" s="32"/>
      <c r="AY392" s="32"/>
      <c r="AZ392" s="32"/>
      <c r="BA392" s="32"/>
      <c r="BB392" s="32"/>
      <c r="BC392" s="32"/>
      <c r="BD392" s="32"/>
      <c r="BE392" s="32"/>
      <c r="BF392" s="32"/>
      <c r="BG392" s="33"/>
      <c r="BH392" s="34"/>
      <c r="BI392" s="35"/>
      <c r="BJ392" s="36"/>
    </row>
    <row r="393" spans="1:62" ht="13.5" customHeight="1" thickBot="1" x14ac:dyDescent="0.25">
      <c r="A393" s="44"/>
      <c r="B393" s="45"/>
      <c r="C393" s="46" t="str">
        <f xml:space="preserve"> IF(ISBLANK($A$3),"", CONCATENATE(TEXT(#REF!/$B$3,"0,00"), " ", $A$3))</f>
        <v/>
      </c>
      <c r="D393" s="46"/>
      <c r="E393" s="46"/>
      <c r="F393" s="47"/>
      <c r="G393" s="46" t="str">
        <f xml:space="preserve"> IF(ISBLANK($A$3),"", CONCATENATE(TEXT(#REF!/$B$3,"0,00"), " ", $A$3))</f>
        <v/>
      </c>
      <c r="H393" s="46"/>
      <c r="I393" s="46"/>
      <c r="J393" s="47"/>
      <c r="K393" s="46" t="str">
        <f xml:space="preserve"> IF(ISBLANK($A$3),"", CONCATENATE(TEXT(#REF!/$B$3,"0,00"), " ", $A$3))</f>
        <v/>
      </c>
      <c r="L393" s="46"/>
      <c r="M393" s="46"/>
      <c r="N393" s="47"/>
      <c r="O393" s="46" t="str">
        <f xml:space="preserve"> IF(ISBLANK($A$3),"", CONCATENATE(TEXT(#REF!/$B$3,"0,00"), " ", $A$3))</f>
        <v/>
      </c>
      <c r="P393" s="46"/>
      <c r="Q393" s="46"/>
      <c r="R393" s="47"/>
      <c r="S393" s="46" t="str">
        <f xml:space="preserve"> IF(ISBLANK($A$3),"", CONCATENATE(TEXT(#REF!/$B$3,"0,00"), " ", $A$3))</f>
        <v/>
      </c>
      <c r="T393" s="46"/>
      <c r="U393" s="46"/>
      <c r="V393" s="47"/>
      <c r="W393" s="46" t="str">
        <f xml:space="preserve"> IF(ISBLANK($A$3),"", CONCATENATE(TEXT(#REF!/$B$3,"0,00"), " ", $A$3))</f>
        <v/>
      </c>
      <c r="X393" s="46"/>
      <c r="Y393" s="46"/>
      <c r="Z393" s="47"/>
      <c r="AA393" s="46" t="str">
        <f xml:space="preserve"> IF(ISBLANK($A$3),"", CONCATENATE(TEXT(#REF!/$B$3,"0,00"), " ", $A$3))</f>
        <v/>
      </c>
      <c r="AB393" s="46"/>
      <c r="AC393" s="46"/>
      <c r="AD393" s="47"/>
      <c r="AE393" s="46" t="str">
        <f xml:space="preserve"> IF(ISBLANK($A$3),"", CONCATENATE(TEXT(#REF!/$B$3,"0,00"), " ", $A$3))</f>
        <v/>
      </c>
      <c r="AF393" s="46"/>
      <c r="AG393" s="46"/>
      <c r="AH393" s="47"/>
      <c r="AI393" s="46" t="str">
        <f xml:space="preserve"> IF(ISBLANK($A$3),"", CONCATENATE(TEXT(#REF!/$B$3,"0,00"), " ", $A$3))</f>
        <v/>
      </c>
      <c r="AJ393" s="46"/>
      <c r="AK393" s="46"/>
      <c r="AL393" s="47"/>
      <c r="AM393" s="46" t="str">
        <f xml:space="preserve"> IF(ISBLANK($A$3),"", CONCATENATE(TEXT(#REF!/$B$3,"0,00"), " ", $A$3))</f>
        <v/>
      </c>
      <c r="AN393" s="46"/>
      <c r="AO393" s="46"/>
      <c r="AP393" s="47"/>
      <c r="AQ393" s="46" t="str">
        <f xml:space="preserve"> IF(ISBLANK($A$3),"", CONCATENATE(TEXT(#REF!/$B$3,"0,00"), " ", $A$3))</f>
        <v/>
      </c>
      <c r="AR393" s="46"/>
      <c r="AS393" s="46"/>
      <c r="AT393" s="47"/>
      <c r="AU393" s="46" t="str">
        <f xml:space="preserve"> IF(ISBLANK($A$3),"", CONCATENATE(TEXT(#REF!/$B$3,"0,00"), " ", $A$3))</f>
        <v/>
      </c>
      <c r="AV393" s="46"/>
      <c r="AW393" s="46"/>
      <c r="AX393" s="47"/>
      <c r="AY393" s="46" t="str">
        <f xml:space="preserve"> IF(ISBLANK($A$3),"", CONCATENATE(TEXT(#REF!/$B$3,"0,00"), " ", $A$3))</f>
        <v/>
      </c>
      <c r="AZ393" s="46"/>
      <c r="BA393" s="46"/>
      <c r="BB393" s="47"/>
      <c r="BC393" s="46" t="str">
        <f xml:space="preserve"> IF(ISBLANK($A$3),"", CONCATENATE(TEXT(#REF!/$B$3,"0,00"), " ", $A$3))</f>
        <v/>
      </c>
      <c r="BD393" s="46"/>
      <c r="BE393" s="46"/>
      <c r="BF393" s="47"/>
      <c r="BG393" s="48" t="str">
        <f xml:space="preserve"> IF(ISBLANK($A$3),"", CONCATENATE(TEXT(#REF!/$B$3,"0,00"), " ", $A$3))</f>
        <v/>
      </c>
      <c r="BH393" s="35"/>
      <c r="BI393" s="35"/>
      <c r="BJ393" s="49"/>
    </row>
    <row r="394" spans="1:62" ht="13.5" customHeight="1" thickBot="1" x14ac:dyDescent="0.25">
      <c r="A394" s="1"/>
      <c r="B394" s="1"/>
      <c r="C394" s="2"/>
      <c r="D394" s="2"/>
      <c r="G394" s="2"/>
      <c r="H394" s="2"/>
      <c r="K394" s="2"/>
      <c r="L394" s="2"/>
      <c r="O394" s="2"/>
      <c r="P394" s="2"/>
      <c r="S394" s="2"/>
      <c r="T394" s="2"/>
      <c r="W394" s="2"/>
      <c r="X394" s="2"/>
      <c r="AA394" s="2"/>
      <c r="AB394" s="2"/>
      <c r="AE394" s="2"/>
      <c r="AF394" s="2"/>
      <c r="AI394" s="2"/>
      <c r="AJ394" s="2"/>
      <c r="AM394" s="2"/>
      <c r="AN394" s="2"/>
      <c r="AQ394" s="2"/>
      <c r="AR394" s="2"/>
      <c r="AU394" s="2"/>
      <c r="AV394" s="2"/>
      <c r="AY394" s="2"/>
      <c r="AZ394" s="2"/>
      <c r="BC394" s="2"/>
      <c r="BD394" s="2"/>
      <c r="BG394" s="1"/>
      <c r="BH394" s="1"/>
      <c r="BI394" s="1"/>
      <c r="BJ394" s="1"/>
    </row>
    <row r="395" spans="1:62" ht="27" customHeight="1" thickBot="1" x14ac:dyDescent="0.25">
      <c r="A395" s="14" t="s">
        <v>7</v>
      </c>
      <c r="B395" s="15" t="s">
        <v>8</v>
      </c>
      <c r="C395" s="15" t="s">
        <v>17</v>
      </c>
      <c r="D395" s="15" t="s">
        <v>11</v>
      </c>
      <c r="E395" s="15"/>
      <c r="F395" s="15"/>
      <c r="G395" s="15" t="s">
        <v>18</v>
      </c>
      <c r="H395" s="15" t="s">
        <v>11</v>
      </c>
      <c r="I395" s="15"/>
      <c r="J395" s="15"/>
      <c r="K395" s="15" t="s">
        <v>19</v>
      </c>
      <c r="L395" s="15" t="s">
        <v>11</v>
      </c>
      <c r="M395" s="15"/>
      <c r="N395" s="15"/>
      <c r="O395" s="15" t="s">
        <v>20</v>
      </c>
      <c r="P395" s="15" t="s">
        <v>11</v>
      </c>
      <c r="Q395" s="15"/>
      <c r="R395" s="15"/>
      <c r="S395" s="15" t="s">
        <v>21</v>
      </c>
      <c r="T395" s="15" t="s">
        <v>11</v>
      </c>
      <c r="U395" s="15"/>
      <c r="V395" s="15"/>
      <c r="W395" s="15" t="s">
        <v>22</v>
      </c>
      <c r="X395" s="15" t="s">
        <v>11</v>
      </c>
      <c r="Y395" s="15"/>
      <c r="Z395" s="15"/>
      <c r="AA395" s="15" t="s">
        <v>16</v>
      </c>
      <c r="AB395" s="15" t="s">
        <v>11</v>
      </c>
      <c r="AC395" s="15"/>
      <c r="AD395" s="15"/>
      <c r="AE395" s="15" t="s">
        <v>23</v>
      </c>
      <c r="AF395" s="15" t="s">
        <v>11</v>
      </c>
      <c r="AG395" s="15"/>
      <c r="AH395" s="15"/>
      <c r="AI395" s="15" t="s">
        <v>24</v>
      </c>
      <c r="AJ395" s="15" t="s">
        <v>11</v>
      </c>
      <c r="AK395" s="15"/>
      <c r="AL395" s="15"/>
      <c r="AM395" s="15" t="s">
        <v>25</v>
      </c>
      <c r="AN395" s="15" t="s">
        <v>11</v>
      </c>
      <c r="AO395" s="15"/>
      <c r="AP395" s="15"/>
      <c r="AQ395" s="15" t="s">
        <v>26</v>
      </c>
      <c r="AR395" s="15" t="s">
        <v>11</v>
      </c>
      <c r="AS395" s="15"/>
      <c r="AT395" s="15"/>
      <c r="AU395" s="15" t="s">
        <v>27</v>
      </c>
      <c r="AV395" s="15" t="s">
        <v>11</v>
      </c>
      <c r="AW395" s="15"/>
      <c r="AX395" s="15"/>
      <c r="AY395" s="15" t="s">
        <v>17</v>
      </c>
      <c r="AZ395" s="15" t="s">
        <v>11</v>
      </c>
      <c r="BA395" s="15"/>
      <c r="BB395" s="15"/>
      <c r="BC395" s="15" t="s">
        <v>18</v>
      </c>
      <c r="BD395" s="15" t="s">
        <v>11</v>
      </c>
      <c r="BE395" s="15"/>
      <c r="BF395" s="15"/>
      <c r="BG395" s="16" t="s">
        <v>9</v>
      </c>
      <c r="BH395" s="17"/>
      <c r="BI395" s="17"/>
      <c r="BJ395" s="18" t="s">
        <v>10</v>
      </c>
    </row>
    <row r="396" spans="1:62" ht="15.75" customHeight="1" thickBot="1" x14ac:dyDescent="0.25">
      <c r="A396" s="19" t="s">
        <v>29</v>
      </c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  <c r="AF396" s="20"/>
      <c r="AG396" s="20"/>
      <c r="AH396" s="20"/>
      <c r="AI396" s="20"/>
      <c r="AJ396" s="20"/>
      <c r="AK396" s="20"/>
      <c r="AL396" s="20"/>
      <c r="AM396" s="20"/>
      <c r="AN396" s="20"/>
      <c r="AO396" s="20"/>
      <c r="AP396" s="20"/>
      <c r="AQ396" s="20"/>
      <c r="AR396" s="20"/>
      <c r="AS396" s="20"/>
      <c r="AT396" s="20"/>
      <c r="AU396" s="20"/>
      <c r="AV396" s="20"/>
      <c r="AW396" s="20"/>
      <c r="AX396" s="20"/>
      <c r="AY396" s="20"/>
      <c r="AZ396" s="20"/>
      <c r="BA396" s="20"/>
      <c r="BB396" s="20"/>
      <c r="BC396" s="20"/>
      <c r="BD396" s="20"/>
      <c r="BE396" s="20"/>
      <c r="BF396" s="20"/>
      <c r="BG396" s="20"/>
      <c r="BH396" s="21"/>
      <c r="BI396" s="21"/>
      <c r="BJ396" s="22"/>
    </row>
    <row r="397" spans="1:62" ht="12.75" customHeight="1" x14ac:dyDescent="0.2">
      <c r="A397" s="37" t="s">
        <v>162</v>
      </c>
      <c r="B397" s="38"/>
      <c r="C397" s="25">
        <v>35056.050000000003</v>
      </c>
      <c r="D397" s="25"/>
      <c r="E397" s="25">
        <v>23194.959999999999</v>
      </c>
      <c r="F397" s="25"/>
      <c r="G397" s="25">
        <v>39522.160000000003</v>
      </c>
      <c r="H397" s="25"/>
      <c r="I397" s="25">
        <v>29638</v>
      </c>
      <c r="J397" s="25"/>
      <c r="K397" s="25">
        <v>29711.16</v>
      </c>
      <c r="L397" s="25"/>
      <c r="M397" s="25">
        <v>8326.8700000000008</v>
      </c>
      <c r="N397" s="25"/>
      <c r="O397" s="25">
        <v>40114.92</v>
      </c>
      <c r="P397" s="25"/>
      <c r="Q397" s="25">
        <v>29638</v>
      </c>
      <c r="R397" s="25"/>
      <c r="S397" s="25">
        <v>52127.83</v>
      </c>
      <c r="T397" s="52" t="e">
        <f>#REF!-#REF!</f>
        <v>#REF!</v>
      </c>
      <c r="U397" s="52" t="e">
        <f>#REF!-#REF!</f>
        <v>#REF!</v>
      </c>
      <c r="V397" s="52" t="e">
        <f>#REF!-#REF!</f>
        <v>#REF!</v>
      </c>
      <c r="W397" s="52">
        <f>SUM(Лист1!Y378:Y396)-SUM(Лист1!Z378:Z396)</f>
        <v>0</v>
      </c>
      <c r="X397" s="52"/>
      <c r="Y397" s="39"/>
      <c r="Z397" s="40"/>
      <c r="AA397" s="52">
        <f>SUM(Лист1!AC378:AC396)-SUM(Лист1!AD378:AD396)</f>
        <v>0</v>
      </c>
      <c r="AB397" s="52"/>
      <c r="AC397" s="39"/>
      <c r="AD397" s="40"/>
      <c r="AE397" s="52">
        <f>SUM(Лист1!AG378:AG396)-SUM(Лист1!AH378:AH396)</f>
        <v>0</v>
      </c>
      <c r="AF397" s="52"/>
      <c r="AG397" s="39"/>
      <c r="AH397" s="40"/>
      <c r="AI397" s="52">
        <f>SUM(Лист1!AK378:AK396)-SUM(Лист1!AL378:AL396)</f>
        <v>0</v>
      </c>
      <c r="AJ397" s="52"/>
      <c r="AK397" s="39"/>
      <c r="AL397" s="40"/>
      <c r="AM397" s="52">
        <f>SUM(Лист1!AO378:AO396)-SUM(Лист1!AP378:AP396)</f>
        <v>0</v>
      </c>
      <c r="AN397" s="52"/>
      <c r="AO397" s="39"/>
      <c r="AP397" s="40"/>
      <c r="AQ397" s="52">
        <f>SUM(Лист1!AS378:AS396)-SUM(Лист1!AT378:AT396)</f>
        <v>0</v>
      </c>
      <c r="AR397" s="52"/>
      <c r="AS397" s="39"/>
      <c r="AT397" s="40"/>
      <c r="AU397" s="52">
        <f>SUM(Лист1!AW378:AW396)-SUM(Лист1!AX378:AX396)</f>
        <v>0</v>
      </c>
      <c r="AV397" s="52"/>
      <c r="AW397" s="39"/>
      <c r="AX397" s="40"/>
      <c r="AY397" s="52">
        <f>SUM(Лист1!BA378:BA396)-SUM(Лист1!BB378:BB396)</f>
        <v>0</v>
      </c>
      <c r="AZ397" s="52"/>
      <c r="BA397" s="39"/>
      <c r="BB397" s="40"/>
      <c r="BC397" s="52">
        <f>SUM(Лист1!BE378:BE396)-SUM(Лист1!BF378:BF396)</f>
        <v>0</v>
      </c>
      <c r="BD397" s="52"/>
      <c r="BE397" s="39"/>
      <c r="BF397" s="40"/>
      <c r="BG397" s="51">
        <v>196532.12</v>
      </c>
      <c r="BH397" s="35"/>
      <c r="BI397" s="35"/>
      <c r="BJ397" s="42"/>
    </row>
    <row r="398" spans="1:62" ht="13.5" customHeight="1" thickBot="1" x14ac:dyDescent="0.25">
      <c r="A398" s="53"/>
      <c r="B398" s="45"/>
      <c r="C398" s="46" t="str">
        <f xml:space="preserve"> IF(ISBLANK($A$3),"", CONCATENATE(TEXT(C397/$B$3,"0,00"), " ", $A$3))</f>
        <v/>
      </c>
      <c r="D398" s="46"/>
      <c r="E398" s="46"/>
      <c r="F398" s="47"/>
      <c r="G398" s="46" t="str">
        <f xml:space="preserve"> IF(ISBLANK($A$3),"", CONCATENATE(TEXT(G397/$B$3,"0,00"), " ", $A$3))</f>
        <v/>
      </c>
      <c r="H398" s="46"/>
      <c r="I398" s="46"/>
      <c r="J398" s="47"/>
      <c r="K398" s="46" t="str">
        <f xml:space="preserve"> IF(ISBLANK($A$3),"", CONCATENATE(TEXT(K397/$B$3,"0,00"), " ", $A$3))</f>
        <v/>
      </c>
      <c r="L398" s="46"/>
      <c r="M398" s="46"/>
      <c r="N398" s="47"/>
      <c r="O398" s="46" t="str">
        <f xml:space="preserve"> IF(ISBLANK($A$3),"", CONCATENATE(TEXT(O397/$B$3,"0,00"), " ", $A$3))</f>
        <v/>
      </c>
      <c r="P398" s="46"/>
      <c r="Q398" s="46"/>
      <c r="R398" s="47"/>
      <c r="S398" s="46" t="str">
        <f xml:space="preserve"> IF(ISBLANK($A$3),"", CONCATENATE(TEXT(S397/$B$3,"0,00"), " ", $A$3))</f>
        <v/>
      </c>
      <c r="T398" s="46"/>
      <c r="U398" s="46"/>
      <c r="V398" s="47"/>
      <c r="W398" s="46" t="str">
        <f xml:space="preserve"> IF(ISBLANK($A$3),"", CONCATENATE(TEXT(W397/$B$3,"0,00"), " ", $A$3))</f>
        <v/>
      </c>
      <c r="X398" s="46"/>
      <c r="Y398" s="46"/>
      <c r="Z398" s="47"/>
      <c r="AA398" s="46" t="str">
        <f xml:space="preserve"> IF(ISBLANK($A$3),"", CONCATENATE(TEXT(AA397/$B$3,"0,00"), " ", $A$3))</f>
        <v/>
      </c>
      <c r="AB398" s="46"/>
      <c r="AC398" s="46"/>
      <c r="AD398" s="47"/>
      <c r="AE398" s="46" t="str">
        <f xml:space="preserve"> IF(ISBLANK($A$3),"", CONCATENATE(TEXT(AE397/$B$3,"0,00"), " ", $A$3))</f>
        <v/>
      </c>
      <c r="AF398" s="46"/>
      <c r="AG398" s="46"/>
      <c r="AH398" s="47"/>
      <c r="AI398" s="46" t="str">
        <f xml:space="preserve"> IF(ISBLANK($A$3),"", CONCATENATE(TEXT(AI397/$B$3,"0,00"), " ", $A$3))</f>
        <v/>
      </c>
      <c r="AJ398" s="46"/>
      <c r="AK398" s="46"/>
      <c r="AL398" s="47"/>
      <c r="AM398" s="46" t="str">
        <f xml:space="preserve"> IF(ISBLANK($A$3),"", CONCATENATE(TEXT(AM397/$B$3,"0,00"), " ", $A$3))</f>
        <v/>
      </c>
      <c r="AN398" s="46"/>
      <c r="AO398" s="46"/>
      <c r="AP398" s="47"/>
      <c r="AQ398" s="46" t="str">
        <f xml:space="preserve"> IF(ISBLANK($A$3),"", CONCATENATE(TEXT(AQ397/$B$3,"0,00"), " ", $A$3))</f>
        <v/>
      </c>
      <c r="AR398" s="46"/>
      <c r="AS398" s="46"/>
      <c r="AT398" s="47"/>
      <c r="AU398" s="46" t="str">
        <f xml:space="preserve"> IF(ISBLANK($A$3),"", CONCATENATE(TEXT(AU397/$B$3,"0,00"), " ", $A$3))</f>
        <v/>
      </c>
      <c r="AV398" s="46"/>
      <c r="AW398" s="46"/>
      <c r="AX398" s="47"/>
      <c r="AY398" s="46" t="str">
        <f xml:space="preserve"> IF(ISBLANK($A$3),"", CONCATENATE(TEXT(AY397/$B$3,"0,00"), " ", $A$3))</f>
        <v/>
      </c>
      <c r="AZ398" s="46"/>
      <c r="BA398" s="46"/>
      <c r="BB398" s="47"/>
      <c r="BC398" s="46" t="str">
        <f xml:space="preserve"> IF(ISBLANK($A$3),"", CONCATENATE(TEXT(BC397/$B$3,"0,00"), " ", $A$3))</f>
        <v/>
      </c>
      <c r="BD398" s="46"/>
      <c r="BE398" s="46"/>
      <c r="BF398" s="47"/>
      <c r="BG398" s="48" t="str">
        <f xml:space="preserve"> IF(ISBLANK($A$3),"", CONCATENATE(TEXT(BG397/$B$3,"0,00"), " ", $A$3))</f>
        <v/>
      </c>
      <c r="BH398" s="35"/>
      <c r="BI398" s="35"/>
      <c r="BJ398" s="49"/>
    </row>
    <row r="399" spans="1:62" ht="12.75" customHeight="1" x14ac:dyDescent="0.2">
      <c r="A399" s="50" t="str">
        <f>CHAR(160)</f>
        <v> </v>
      </c>
      <c r="B399" s="50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  <c r="AA399" s="51"/>
      <c r="AB399" s="51"/>
      <c r="AC399" s="51"/>
      <c r="AD399" s="51"/>
      <c r="AE399" s="51"/>
      <c r="AF399" s="51"/>
      <c r="AG399" s="51"/>
      <c r="AH399" s="51"/>
      <c r="AI399" s="51"/>
      <c r="AJ399" s="51"/>
      <c r="AK399" s="51"/>
      <c r="AL399" s="51"/>
      <c r="AM399" s="51"/>
      <c r="AN399" s="51"/>
      <c r="AO399" s="51"/>
      <c r="AP399" s="51"/>
      <c r="AQ399" s="51"/>
      <c r="AR399" s="51"/>
      <c r="AS399" s="51"/>
      <c r="AT399" s="51"/>
      <c r="AU399" s="51"/>
      <c r="AV399" s="51"/>
      <c r="AW399" s="51"/>
      <c r="AX399" s="51"/>
      <c r="AY399" s="51"/>
      <c r="AZ399" s="51"/>
      <c r="BA399" s="51"/>
      <c r="BB399" s="51"/>
      <c r="BC399" s="51"/>
      <c r="BD399" s="51"/>
      <c r="BE399" s="51"/>
      <c r="BF399" s="51"/>
      <c r="BG399" s="51"/>
      <c r="BH399" s="35"/>
      <c r="BI399" s="35"/>
      <c r="BJ399" s="35"/>
    </row>
    <row r="400" spans="1:62" ht="12.75" customHeight="1" x14ac:dyDescent="0.2">
      <c r="A400" s="1"/>
      <c r="B400" s="4"/>
      <c r="C400" s="4"/>
      <c r="D400" s="4"/>
      <c r="G400" s="5"/>
      <c r="H400" s="5"/>
      <c r="I400" s="5"/>
      <c r="J400" s="1"/>
      <c r="M400" s="1"/>
    </row>
    <row r="401" spans="1:62" ht="15" customHeight="1" x14ac:dyDescent="0.25">
      <c r="A401" s="4"/>
      <c r="B401" s="7" t="s">
        <v>126</v>
      </c>
      <c r="C401" s="1"/>
      <c r="D401" s="1"/>
      <c r="G401" s="1"/>
      <c r="H401" s="1"/>
      <c r="I401" s="1"/>
      <c r="J401" s="1"/>
      <c r="M401" s="1"/>
      <c r="P401" s="8"/>
    </row>
    <row r="402" spans="1:62" ht="8.25" customHeight="1" x14ac:dyDescent="0.25">
      <c r="A402" s="4"/>
      <c r="B402" s="7"/>
      <c r="C402" s="1"/>
      <c r="D402" s="1"/>
      <c r="G402" s="1"/>
      <c r="H402" s="1"/>
      <c r="I402" s="1"/>
      <c r="J402" s="1"/>
      <c r="M402" s="1"/>
      <c r="P402" s="8"/>
    </row>
    <row r="403" spans="1:62" ht="12.75" customHeight="1" x14ac:dyDescent="0.2">
      <c r="A403" s="9" t="s">
        <v>127</v>
      </c>
      <c r="Q403" s="9"/>
      <c r="R403" s="9"/>
      <c r="S403" s="9"/>
    </row>
    <row r="404" spans="1:62" ht="12.75" customHeight="1" x14ac:dyDescent="0.2">
      <c r="A404" s="1" t="s">
        <v>102</v>
      </c>
      <c r="B404" s="10"/>
      <c r="C404" s="1"/>
      <c r="D404" s="1"/>
      <c r="G404" s="5"/>
      <c r="H404" s="5"/>
      <c r="I404" s="5"/>
      <c r="J404" s="1" t="s">
        <v>1</v>
      </c>
      <c r="M404" s="1"/>
      <c r="P404" s="11" t="s">
        <v>61</v>
      </c>
    </row>
    <row r="405" spans="1:62" ht="12.75" customHeight="1" x14ac:dyDescent="0.2">
      <c r="A405" s="10" t="s">
        <v>62</v>
      </c>
      <c r="B405" s="1"/>
      <c r="C405" s="1"/>
      <c r="D405" s="1"/>
      <c r="G405" s="5"/>
      <c r="H405" s="5"/>
      <c r="I405" s="5"/>
      <c r="J405" s="1" t="s">
        <v>2</v>
      </c>
      <c r="M405" s="1"/>
      <c r="P405" s="12"/>
    </row>
    <row r="406" spans="1:62" ht="12.75" customHeight="1" x14ac:dyDescent="0.2">
      <c r="A406" s="1" t="s">
        <v>3</v>
      </c>
      <c r="B406" s="10" t="s">
        <v>15</v>
      </c>
      <c r="C406" s="1"/>
      <c r="D406" s="1"/>
      <c r="G406" s="5"/>
      <c r="H406" s="5"/>
      <c r="I406" s="5"/>
      <c r="J406" s="1" t="s">
        <v>4</v>
      </c>
      <c r="M406" s="1"/>
      <c r="P406" s="12">
        <v>45422</v>
      </c>
    </row>
    <row r="407" spans="1:62" ht="12.75" customHeight="1" x14ac:dyDescent="0.2">
      <c r="A407" s="1" t="s">
        <v>5</v>
      </c>
      <c r="B407" s="13">
        <v>0</v>
      </c>
      <c r="C407" s="1"/>
      <c r="D407" s="1"/>
      <c r="G407" s="5"/>
      <c r="H407" s="5"/>
      <c r="I407" s="5"/>
      <c r="J407" s="1" t="s">
        <v>6</v>
      </c>
      <c r="M407" s="1"/>
      <c r="P407" s="12">
        <v>45796</v>
      </c>
    </row>
    <row r="408" spans="1:62" ht="12.75" customHeight="1" x14ac:dyDescent="0.2">
      <c r="A408" s="4"/>
      <c r="B408" s="4"/>
      <c r="C408" s="1"/>
      <c r="D408" s="1"/>
      <c r="G408" s="5"/>
      <c r="H408" s="5"/>
      <c r="I408" s="5"/>
      <c r="J408" s="1"/>
      <c r="M408" s="1"/>
    </row>
    <row r="409" spans="1:62" ht="13.5" customHeight="1" thickBot="1" x14ac:dyDescent="0.25">
      <c r="A409" s="1"/>
      <c r="B409" s="1"/>
      <c r="C409" s="2"/>
      <c r="D409" s="2"/>
      <c r="G409" s="2"/>
      <c r="H409" s="2"/>
      <c r="K409" s="2"/>
      <c r="L409" s="2"/>
      <c r="O409" s="2"/>
      <c r="P409" s="2"/>
      <c r="S409" s="2"/>
      <c r="T409" s="2"/>
      <c r="W409" s="2"/>
      <c r="X409" s="2"/>
      <c r="AA409" s="2"/>
      <c r="AB409" s="2"/>
      <c r="AE409" s="2"/>
      <c r="AF409" s="2"/>
      <c r="AI409" s="2"/>
      <c r="AJ409" s="2"/>
      <c r="AM409" s="2"/>
      <c r="AN409" s="2"/>
      <c r="AQ409" s="2"/>
      <c r="AR409" s="2"/>
      <c r="AU409" s="2"/>
      <c r="AV409" s="2"/>
      <c r="AY409" s="2"/>
      <c r="AZ409" s="2"/>
      <c r="BC409" s="2"/>
      <c r="BD409" s="2"/>
      <c r="BG409" s="1"/>
      <c r="BH409" s="1"/>
      <c r="BI409" s="1"/>
      <c r="BJ409" s="1"/>
    </row>
    <row r="410" spans="1:62" ht="27" customHeight="1" thickBot="1" x14ac:dyDescent="0.25">
      <c r="A410" s="14" t="s">
        <v>7</v>
      </c>
      <c r="B410" s="15" t="s">
        <v>8</v>
      </c>
      <c r="C410" s="15" t="s">
        <v>17</v>
      </c>
      <c r="D410" s="15" t="s">
        <v>11</v>
      </c>
      <c r="E410" s="15"/>
      <c r="F410" s="15"/>
      <c r="G410" s="15" t="s">
        <v>18</v>
      </c>
      <c r="H410" s="15" t="s">
        <v>11</v>
      </c>
      <c r="I410" s="15"/>
      <c r="J410" s="15"/>
      <c r="K410" s="15" t="s">
        <v>19</v>
      </c>
      <c r="L410" s="15" t="s">
        <v>11</v>
      </c>
      <c r="M410" s="15"/>
      <c r="N410" s="15"/>
      <c r="O410" s="15" t="s">
        <v>20</v>
      </c>
      <c r="P410" s="15" t="s">
        <v>11</v>
      </c>
      <c r="Q410" s="15"/>
      <c r="R410" s="15"/>
      <c r="S410" s="15" t="s">
        <v>21</v>
      </c>
      <c r="T410" s="15" t="s">
        <v>11</v>
      </c>
      <c r="U410" s="15"/>
      <c r="V410" s="15"/>
      <c r="W410" s="15" t="s">
        <v>22</v>
      </c>
      <c r="X410" s="15" t="s">
        <v>11</v>
      </c>
      <c r="Y410" s="15"/>
      <c r="Z410" s="15"/>
      <c r="AA410" s="15" t="s">
        <v>16</v>
      </c>
      <c r="AB410" s="15" t="s">
        <v>11</v>
      </c>
      <c r="AC410" s="15"/>
      <c r="AD410" s="15"/>
      <c r="AE410" s="15" t="s">
        <v>23</v>
      </c>
      <c r="AF410" s="15" t="s">
        <v>11</v>
      </c>
      <c r="AG410" s="15"/>
      <c r="AH410" s="15"/>
      <c r="AI410" s="15" t="s">
        <v>24</v>
      </c>
      <c r="AJ410" s="15" t="s">
        <v>11</v>
      </c>
      <c r="AK410" s="15"/>
      <c r="AL410" s="15"/>
      <c r="AM410" s="15" t="s">
        <v>25</v>
      </c>
      <c r="AN410" s="15" t="s">
        <v>11</v>
      </c>
      <c r="AO410" s="15"/>
      <c r="AP410" s="15"/>
      <c r="AQ410" s="15" t="s">
        <v>26</v>
      </c>
      <c r="AR410" s="15" t="s">
        <v>11</v>
      </c>
      <c r="AS410" s="15"/>
      <c r="AT410" s="15"/>
      <c r="AU410" s="15" t="s">
        <v>27</v>
      </c>
      <c r="AV410" s="15" t="s">
        <v>11</v>
      </c>
      <c r="AW410" s="15"/>
      <c r="AX410" s="15"/>
      <c r="AY410" s="15" t="s">
        <v>17</v>
      </c>
      <c r="AZ410" s="15" t="s">
        <v>11</v>
      </c>
      <c r="BA410" s="15"/>
      <c r="BB410" s="15"/>
      <c r="BC410" s="15" t="s">
        <v>18</v>
      </c>
      <c r="BD410" s="15" t="s">
        <v>11</v>
      </c>
      <c r="BE410" s="15"/>
      <c r="BF410" s="15"/>
      <c r="BG410" s="16" t="s">
        <v>9</v>
      </c>
      <c r="BH410" s="17"/>
      <c r="BI410" s="17"/>
      <c r="BJ410" s="18" t="s">
        <v>10</v>
      </c>
    </row>
    <row r="411" spans="1:62" ht="15.75" customHeight="1" thickBot="1" x14ac:dyDescent="0.25">
      <c r="A411" s="19" t="s">
        <v>28</v>
      </c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20"/>
      <c r="AL411" s="20"/>
      <c r="AM411" s="20"/>
      <c r="AN411" s="20"/>
      <c r="AO411" s="20"/>
      <c r="AP411" s="20"/>
      <c r="AQ411" s="20"/>
      <c r="AR411" s="20"/>
      <c r="AS411" s="20"/>
      <c r="AT411" s="20"/>
      <c r="AU411" s="20"/>
      <c r="AV411" s="20"/>
      <c r="AW411" s="20"/>
      <c r="AX411" s="20"/>
      <c r="AY411" s="20"/>
      <c r="AZ411" s="20"/>
      <c r="BA411" s="20"/>
      <c r="BB411" s="20"/>
      <c r="BC411" s="20"/>
      <c r="BD411" s="20"/>
      <c r="BE411" s="20"/>
      <c r="BF411" s="20"/>
      <c r="BG411" s="20"/>
      <c r="BH411" s="21"/>
      <c r="BI411" s="21"/>
      <c r="BJ411" s="22"/>
    </row>
    <row r="412" spans="1:62" x14ac:dyDescent="0.2">
      <c r="A412" s="23"/>
      <c r="B412" s="24"/>
      <c r="C412" s="25">
        <v>48427.4</v>
      </c>
      <c r="D412" s="25"/>
      <c r="E412" s="25">
        <v>21906.35</v>
      </c>
      <c r="F412" s="25"/>
      <c r="G412" s="25">
        <v>21459.360000000001</v>
      </c>
      <c r="H412" s="25"/>
      <c r="I412" s="25">
        <v>17782.8</v>
      </c>
      <c r="J412" s="25"/>
      <c r="K412" s="25">
        <v>35765.599999999999</v>
      </c>
      <c r="L412" s="25"/>
      <c r="M412" s="25">
        <v>29638</v>
      </c>
      <c r="N412" s="25"/>
      <c r="O412" s="25">
        <v>35765.599999999999</v>
      </c>
      <c r="P412" s="25"/>
      <c r="Q412" s="25">
        <v>29638</v>
      </c>
      <c r="R412" s="25"/>
      <c r="S412" s="25">
        <v>34161.199999999997</v>
      </c>
      <c r="T412" s="25"/>
      <c r="U412" s="25">
        <v>17513.37</v>
      </c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/>
      <c r="AH412" s="25"/>
      <c r="AI412" s="25"/>
      <c r="AJ412" s="25"/>
      <c r="AK412" s="25"/>
      <c r="AL412" s="25"/>
      <c r="AM412" s="25"/>
      <c r="AN412" s="25"/>
      <c r="AO412" s="25"/>
      <c r="AP412" s="25"/>
      <c r="AQ412" s="25"/>
      <c r="AR412" s="25"/>
      <c r="AS412" s="25"/>
      <c r="AT412" s="25"/>
      <c r="AU412" s="25"/>
      <c r="AV412" s="25"/>
      <c r="AW412" s="25"/>
      <c r="AX412" s="25"/>
      <c r="AY412" s="25"/>
      <c r="AZ412" s="25"/>
      <c r="BA412" s="25"/>
      <c r="BB412" s="25"/>
      <c r="BC412" s="25"/>
      <c r="BD412" s="25"/>
      <c r="BE412" s="25"/>
      <c r="BF412" s="25"/>
      <c r="BG412" s="26">
        <v>175579.16</v>
      </c>
      <c r="BH412" s="27"/>
      <c r="BI412" s="28"/>
      <c r="BJ412" s="29"/>
    </row>
    <row r="413" spans="1:62" hidden="1" x14ac:dyDescent="0.2">
      <c r="A413" s="30"/>
      <c r="B413" s="31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  <c r="AA413" s="32"/>
      <c r="AB413" s="32"/>
      <c r="AC413" s="32"/>
      <c r="AD413" s="32"/>
      <c r="AE413" s="32"/>
      <c r="AF413" s="32"/>
      <c r="AG413" s="32"/>
      <c r="AH413" s="32"/>
      <c r="AI413" s="32"/>
      <c r="AJ413" s="32"/>
      <c r="AK413" s="32"/>
      <c r="AL413" s="32"/>
      <c r="AM413" s="32"/>
      <c r="AN413" s="32"/>
      <c r="AO413" s="32"/>
      <c r="AP413" s="32"/>
      <c r="AQ413" s="32"/>
      <c r="AR413" s="32"/>
      <c r="AS413" s="32"/>
      <c r="AT413" s="32"/>
      <c r="AU413" s="32"/>
      <c r="AV413" s="32"/>
      <c r="AW413" s="32"/>
      <c r="AX413" s="32"/>
      <c r="AY413" s="32"/>
      <c r="AZ413" s="32"/>
      <c r="BA413" s="32"/>
      <c r="BB413" s="32"/>
      <c r="BC413" s="32"/>
      <c r="BD413" s="32"/>
      <c r="BE413" s="32"/>
      <c r="BF413" s="32"/>
      <c r="BG413" s="33"/>
      <c r="BH413" s="34"/>
      <c r="BI413" s="35"/>
      <c r="BJ413" s="36"/>
    </row>
    <row r="414" spans="1:62" hidden="1" x14ac:dyDescent="0.2">
      <c r="A414" s="30"/>
      <c r="B414" s="31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  <c r="AA414" s="32"/>
      <c r="AB414" s="32"/>
      <c r="AC414" s="32"/>
      <c r="AD414" s="32"/>
      <c r="AE414" s="32"/>
      <c r="AF414" s="32"/>
      <c r="AG414" s="32"/>
      <c r="AH414" s="32"/>
      <c r="AI414" s="32"/>
      <c r="AJ414" s="32"/>
      <c r="AK414" s="32"/>
      <c r="AL414" s="32"/>
      <c r="AM414" s="32"/>
      <c r="AN414" s="32"/>
      <c r="AO414" s="32"/>
      <c r="AP414" s="32"/>
      <c r="AQ414" s="32"/>
      <c r="AR414" s="32"/>
      <c r="AS414" s="32"/>
      <c r="AT414" s="32"/>
      <c r="AU414" s="32"/>
      <c r="AV414" s="32"/>
      <c r="AW414" s="32"/>
      <c r="AX414" s="32"/>
      <c r="AY414" s="32"/>
      <c r="AZ414" s="32"/>
      <c r="BA414" s="32"/>
      <c r="BB414" s="32"/>
      <c r="BC414" s="32"/>
      <c r="BD414" s="32"/>
      <c r="BE414" s="32"/>
      <c r="BF414" s="32"/>
      <c r="BG414" s="33"/>
      <c r="BH414" s="34"/>
      <c r="BI414" s="35"/>
      <c r="BJ414" s="36"/>
    </row>
    <row r="415" spans="1:62" ht="13.5" customHeight="1" thickBot="1" x14ac:dyDescent="0.25">
      <c r="A415" s="44"/>
      <c r="B415" s="45"/>
      <c r="C415" s="46" t="str">
        <f xml:space="preserve"> IF(ISBLANK($A$3),"", CONCATENATE(TEXT(#REF!/$B$3,"0,00"), " ", $A$3))</f>
        <v/>
      </c>
      <c r="D415" s="46"/>
      <c r="E415" s="46"/>
      <c r="F415" s="47"/>
      <c r="G415" s="46" t="str">
        <f xml:space="preserve"> IF(ISBLANK($A$3),"", CONCATENATE(TEXT(#REF!/$B$3,"0,00"), " ", $A$3))</f>
        <v/>
      </c>
      <c r="H415" s="46"/>
      <c r="I415" s="46"/>
      <c r="J415" s="47"/>
      <c r="K415" s="46" t="str">
        <f xml:space="preserve"> IF(ISBLANK($A$3),"", CONCATENATE(TEXT(#REF!/$B$3,"0,00"), " ", $A$3))</f>
        <v/>
      </c>
      <c r="L415" s="46"/>
      <c r="M415" s="46"/>
      <c r="N415" s="47"/>
      <c r="O415" s="46" t="str">
        <f xml:space="preserve"> IF(ISBLANK($A$3),"", CONCATENATE(TEXT(#REF!/$B$3,"0,00"), " ", $A$3))</f>
        <v/>
      </c>
      <c r="P415" s="46"/>
      <c r="Q415" s="46"/>
      <c r="R415" s="47"/>
      <c r="S415" s="46" t="str">
        <f xml:space="preserve"> IF(ISBLANK($A$3),"", CONCATENATE(TEXT(#REF!/$B$3,"0,00"), " ", $A$3))</f>
        <v/>
      </c>
      <c r="T415" s="46"/>
      <c r="U415" s="46"/>
      <c r="V415" s="47"/>
      <c r="W415" s="46" t="str">
        <f xml:space="preserve"> IF(ISBLANK($A$3),"", CONCATENATE(TEXT(#REF!/$B$3,"0,00"), " ", $A$3))</f>
        <v/>
      </c>
      <c r="X415" s="46"/>
      <c r="Y415" s="46"/>
      <c r="Z415" s="47"/>
      <c r="AA415" s="46" t="str">
        <f xml:space="preserve"> IF(ISBLANK($A$3),"", CONCATENATE(TEXT(#REF!/$B$3,"0,00"), " ", $A$3))</f>
        <v/>
      </c>
      <c r="AB415" s="46"/>
      <c r="AC415" s="46"/>
      <c r="AD415" s="47"/>
      <c r="AE415" s="46" t="str">
        <f xml:space="preserve"> IF(ISBLANK($A$3),"", CONCATENATE(TEXT(#REF!/$B$3,"0,00"), " ", $A$3))</f>
        <v/>
      </c>
      <c r="AF415" s="46"/>
      <c r="AG415" s="46"/>
      <c r="AH415" s="47"/>
      <c r="AI415" s="46" t="str">
        <f xml:space="preserve"> IF(ISBLANK($A$3),"", CONCATENATE(TEXT(#REF!/$B$3,"0,00"), " ", $A$3))</f>
        <v/>
      </c>
      <c r="AJ415" s="46"/>
      <c r="AK415" s="46"/>
      <c r="AL415" s="47"/>
      <c r="AM415" s="46" t="str">
        <f xml:space="preserve"> IF(ISBLANK($A$3),"", CONCATENATE(TEXT(#REF!/$B$3,"0,00"), " ", $A$3))</f>
        <v/>
      </c>
      <c r="AN415" s="46"/>
      <c r="AO415" s="46"/>
      <c r="AP415" s="47"/>
      <c r="AQ415" s="46" t="str">
        <f xml:space="preserve"> IF(ISBLANK($A$3),"", CONCATENATE(TEXT(#REF!/$B$3,"0,00"), " ", $A$3))</f>
        <v/>
      </c>
      <c r="AR415" s="46"/>
      <c r="AS415" s="46"/>
      <c r="AT415" s="47"/>
      <c r="AU415" s="46" t="str">
        <f xml:space="preserve"> IF(ISBLANK($A$3),"", CONCATENATE(TEXT(#REF!/$B$3,"0,00"), " ", $A$3))</f>
        <v/>
      </c>
      <c r="AV415" s="46"/>
      <c r="AW415" s="46"/>
      <c r="AX415" s="47"/>
      <c r="AY415" s="46" t="str">
        <f xml:space="preserve"> IF(ISBLANK($A$3),"", CONCATENATE(TEXT(#REF!/$B$3,"0,00"), " ", $A$3))</f>
        <v/>
      </c>
      <c r="AZ415" s="46"/>
      <c r="BA415" s="46"/>
      <c r="BB415" s="47"/>
      <c r="BC415" s="46" t="str">
        <f xml:space="preserve"> IF(ISBLANK($A$3),"", CONCATENATE(TEXT(#REF!/$B$3,"0,00"), " ", $A$3))</f>
        <v/>
      </c>
      <c r="BD415" s="46"/>
      <c r="BE415" s="46"/>
      <c r="BF415" s="47"/>
      <c r="BG415" s="48" t="str">
        <f xml:space="preserve"> IF(ISBLANK($A$3),"", CONCATENATE(TEXT(#REF!/$B$3,"0,00"), " ", $A$3))</f>
        <v/>
      </c>
      <c r="BH415" s="35"/>
      <c r="BI415" s="35"/>
      <c r="BJ415" s="49"/>
    </row>
    <row r="416" spans="1:62" ht="13.5" customHeight="1" thickBot="1" x14ac:dyDescent="0.25">
      <c r="A416" s="1"/>
      <c r="B416" s="1"/>
      <c r="C416" s="2"/>
      <c r="D416" s="2"/>
      <c r="G416" s="2"/>
      <c r="H416" s="2"/>
      <c r="K416" s="2"/>
      <c r="L416" s="2"/>
      <c r="O416" s="2"/>
      <c r="P416" s="2"/>
      <c r="S416" s="2"/>
      <c r="T416" s="2"/>
      <c r="W416" s="2"/>
      <c r="X416" s="2"/>
      <c r="AA416" s="2"/>
      <c r="AB416" s="2"/>
      <c r="AE416" s="2"/>
      <c r="AF416" s="2"/>
      <c r="AI416" s="2"/>
      <c r="AJ416" s="2"/>
      <c r="AM416" s="2"/>
      <c r="AN416" s="2"/>
      <c r="AQ416" s="2"/>
      <c r="AR416" s="2"/>
      <c r="AU416" s="2"/>
      <c r="AV416" s="2"/>
      <c r="AY416" s="2"/>
      <c r="AZ416" s="2"/>
      <c r="BC416" s="2"/>
      <c r="BD416" s="2"/>
      <c r="BG416" s="1"/>
      <c r="BH416" s="1"/>
      <c r="BI416" s="1"/>
      <c r="BJ416" s="1"/>
    </row>
    <row r="417" spans="1:62" ht="27" customHeight="1" thickBot="1" x14ac:dyDescent="0.25">
      <c r="A417" s="14" t="s">
        <v>7</v>
      </c>
      <c r="B417" s="15" t="s">
        <v>8</v>
      </c>
      <c r="C417" s="15" t="s">
        <v>17</v>
      </c>
      <c r="D417" s="15" t="s">
        <v>11</v>
      </c>
      <c r="E417" s="15"/>
      <c r="F417" s="15"/>
      <c r="G417" s="15" t="s">
        <v>18</v>
      </c>
      <c r="H417" s="15" t="s">
        <v>11</v>
      </c>
      <c r="I417" s="15"/>
      <c r="J417" s="15"/>
      <c r="K417" s="15" t="s">
        <v>19</v>
      </c>
      <c r="L417" s="15" t="s">
        <v>11</v>
      </c>
      <c r="M417" s="15"/>
      <c r="N417" s="15"/>
      <c r="O417" s="15" t="s">
        <v>20</v>
      </c>
      <c r="P417" s="15" t="s">
        <v>11</v>
      </c>
      <c r="Q417" s="15"/>
      <c r="R417" s="15"/>
      <c r="S417" s="15" t="s">
        <v>21</v>
      </c>
      <c r="T417" s="15" t="s">
        <v>11</v>
      </c>
      <c r="U417" s="15"/>
      <c r="V417" s="15"/>
      <c r="W417" s="15" t="s">
        <v>22</v>
      </c>
      <c r="X417" s="15" t="s">
        <v>11</v>
      </c>
      <c r="Y417" s="15"/>
      <c r="Z417" s="15"/>
      <c r="AA417" s="15" t="s">
        <v>16</v>
      </c>
      <c r="AB417" s="15" t="s">
        <v>11</v>
      </c>
      <c r="AC417" s="15"/>
      <c r="AD417" s="15"/>
      <c r="AE417" s="15" t="s">
        <v>23</v>
      </c>
      <c r="AF417" s="15" t="s">
        <v>11</v>
      </c>
      <c r="AG417" s="15"/>
      <c r="AH417" s="15"/>
      <c r="AI417" s="15" t="s">
        <v>24</v>
      </c>
      <c r="AJ417" s="15" t="s">
        <v>11</v>
      </c>
      <c r="AK417" s="15"/>
      <c r="AL417" s="15"/>
      <c r="AM417" s="15" t="s">
        <v>25</v>
      </c>
      <c r="AN417" s="15" t="s">
        <v>11</v>
      </c>
      <c r="AO417" s="15"/>
      <c r="AP417" s="15"/>
      <c r="AQ417" s="15" t="s">
        <v>26</v>
      </c>
      <c r="AR417" s="15" t="s">
        <v>11</v>
      </c>
      <c r="AS417" s="15"/>
      <c r="AT417" s="15"/>
      <c r="AU417" s="15" t="s">
        <v>27</v>
      </c>
      <c r="AV417" s="15" t="s">
        <v>11</v>
      </c>
      <c r="AW417" s="15"/>
      <c r="AX417" s="15"/>
      <c r="AY417" s="15" t="s">
        <v>17</v>
      </c>
      <c r="AZ417" s="15" t="s">
        <v>11</v>
      </c>
      <c r="BA417" s="15"/>
      <c r="BB417" s="15"/>
      <c r="BC417" s="15" t="s">
        <v>18</v>
      </c>
      <c r="BD417" s="15" t="s">
        <v>11</v>
      </c>
      <c r="BE417" s="15"/>
      <c r="BF417" s="15"/>
      <c r="BG417" s="16" t="s">
        <v>9</v>
      </c>
      <c r="BH417" s="17"/>
      <c r="BI417" s="17"/>
      <c r="BJ417" s="18" t="s">
        <v>10</v>
      </c>
    </row>
    <row r="418" spans="1:62" ht="15.75" customHeight="1" thickBot="1" x14ac:dyDescent="0.25">
      <c r="A418" s="19" t="s">
        <v>29</v>
      </c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  <c r="AM418" s="20"/>
      <c r="AN418" s="20"/>
      <c r="AO418" s="20"/>
      <c r="AP418" s="20"/>
      <c r="AQ418" s="20"/>
      <c r="AR418" s="20"/>
      <c r="AS418" s="20"/>
      <c r="AT418" s="20"/>
      <c r="AU418" s="20"/>
      <c r="AV418" s="20"/>
      <c r="AW418" s="20"/>
      <c r="AX418" s="20"/>
      <c r="AY418" s="20"/>
      <c r="AZ418" s="20"/>
      <c r="BA418" s="20"/>
      <c r="BB418" s="20"/>
      <c r="BC418" s="20"/>
      <c r="BD418" s="20"/>
      <c r="BE418" s="20"/>
      <c r="BF418" s="20"/>
      <c r="BG418" s="20"/>
      <c r="BH418" s="21"/>
      <c r="BI418" s="21"/>
      <c r="BJ418" s="22"/>
    </row>
    <row r="419" spans="1:62" ht="12.75" customHeight="1" x14ac:dyDescent="0.2">
      <c r="A419" s="37" t="s">
        <v>162</v>
      </c>
      <c r="B419" s="38"/>
      <c r="C419" s="25">
        <v>48427.4</v>
      </c>
      <c r="D419" s="25"/>
      <c r="E419" s="25">
        <v>21906.35</v>
      </c>
      <c r="F419" s="25"/>
      <c r="G419" s="25">
        <v>21459.360000000001</v>
      </c>
      <c r="H419" s="25"/>
      <c r="I419" s="25">
        <v>17782.8</v>
      </c>
      <c r="J419" s="25"/>
      <c r="K419" s="25">
        <v>35765.599999999999</v>
      </c>
      <c r="L419" s="25"/>
      <c r="M419" s="25">
        <v>29638</v>
      </c>
      <c r="N419" s="25"/>
      <c r="O419" s="25">
        <v>35765.599999999999</v>
      </c>
      <c r="P419" s="25"/>
      <c r="Q419" s="25">
        <v>29638</v>
      </c>
      <c r="R419" s="25"/>
      <c r="S419" s="25">
        <v>34161.199999999997</v>
      </c>
      <c r="T419" s="52"/>
      <c r="U419" s="39"/>
      <c r="V419" s="40"/>
      <c r="W419" s="52">
        <f>SUM(Лист1!Y400:Y418)-SUM(Лист1!Z400:Z418)</f>
        <v>0</v>
      </c>
      <c r="X419" s="52"/>
      <c r="Y419" s="39"/>
      <c r="Z419" s="40"/>
      <c r="AA419" s="52">
        <f>SUM(Лист1!AC400:AC418)-SUM(Лист1!AD400:AD418)</f>
        <v>0</v>
      </c>
      <c r="AB419" s="52"/>
      <c r="AC419" s="39"/>
      <c r="AD419" s="40"/>
      <c r="AE419" s="52">
        <f>SUM(Лист1!AG400:AG418)-SUM(Лист1!AH400:AH418)</f>
        <v>0</v>
      </c>
      <c r="AF419" s="52"/>
      <c r="AG419" s="39"/>
      <c r="AH419" s="40"/>
      <c r="AI419" s="52">
        <f>SUM(Лист1!AK400:AK418)-SUM(Лист1!AL400:AL418)</f>
        <v>0</v>
      </c>
      <c r="AJ419" s="52"/>
      <c r="AK419" s="39"/>
      <c r="AL419" s="40"/>
      <c r="AM419" s="52">
        <f>SUM(Лист1!AO400:AO418)-SUM(Лист1!AP400:AP418)</f>
        <v>0</v>
      </c>
      <c r="AN419" s="52"/>
      <c r="AO419" s="39"/>
      <c r="AP419" s="40"/>
      <c r="AQ419" s="52">
        <f>SUM(Лист1!AS400:AS418)-SUM(Лист1!AT400:AT418)</f>
        <v>0</v>
      </c>
      <c r="AR419" s="52"/>
      <c r="AS419" s="39"/>
      <c r="AT419" s="40"/>
      <c r="AU419" s="52">
        <f>SUM(Лист1!AW400:AW418)-SUM(Лист1!AX400:AX418)</f>
        <v>0</v>
      </c>
      <c r="AV419" s="52"/>
      <c r="AW419" s="39"/>
      <c r="AX419" s="40"/>
      <c r="AY419" s="52">
        <f>SUM(Лист1!BA400:BA418)-SUM(Лист1!BB400:BB418)</f>
        <v>0</v>
      </c>
      <c r="AZ419" s="52"/>
      <c r="BA419" s="39"/>
      <c r="BB419" s="40"/>
      <c r="BC419" s="52">
        <f>SUM(Лист1!BE400:BE418)-SUM(Лист1!BF400:BF418)</f>
        <v>0</v>
      </c>
      <c r="BD419" s="52"/>
      <c r="BE419" s="39"/>
      <c r="BF419" s="40"/>
      <c r="BG419" s="51">
        <v>175579.16</v>
      </c>
      <c r="BH419" s="35"/>
      <c r="BI419" s="35"/>
      <c r="BJ419" s="42"/>
    </row>
    <row r="420" spans="1:62" ht="13.5" customHeight="1" thickBot="1" x14ac:dyDescent="0.25">
      <c r="A420" s="53"/>
      <c r="B420" s="45"/>
      <c r="C420" s="46" t="str">
        <f xml:space="preserve"> IF(ISBLANK($A$3),"", CONCATENATE(TEXT(C419/$B$3,"0,00"), " ", $A$3))</f>
        <v/>
      </c>
      <c r="D420" s="46"/>
      <c r="E420" s="46"/>
      <c r="F420" s="47"/>
      <c r="G420" s="46" t="str">
        <f xml:space="preserve"> IF(ISBLANK($A$3),"", CONCATENATE(TEXT(G419/$B$3,"0,00"), " ", $A$3))</f>
        <v/>
      </c>
      <c r="H420" s="46"/>
      <c r="I420" s="46"/>
      <c r="J420" s="47"/>
      <c r="K420" s="46" t="str">
        <f xml:space="preserve"> IF(ISBLANK($A$3),"", CONCATENATE(TEXT(K419/$B$3,"0,00"), " ", $A$3))</f>
        <v/>
      </c>
      <c r="L420" s="46"/>
      <c r="M420" s="46"/>
      <c r="N420" s="47"/>
      <c r="O420" s="46" t="str">
        <f xml:space="preserve"> IF(ISBLANK($A$3),"", CONCATENATE(TEXT(O419/$B$3,"0,00"), " ", $A$3))</f>
        <v/>
      </c>
      <c r="P420" s="46"/>
      <c r="Q420" s="46"/>
      <c r="R420" s="47"/>
      <c r="S420" s="46" t="str">
        <f xml:space="preserve"> IF(ISBLANK($A$3),"", CONCATENATE(TEXT(S419/$B$3,"0,00"), " ", $A$3))</f>
        <v/>
      </c>
      <c r="T420" s="46"/>
      <c r="U420" s="46"/>
      <c r="V420" s="47"/>
      <c r="W420" s="46" t="str">
        <f xml:space="preserve"> IF(ISBLANK($A$3),"", CONCATENATE(TEXT(W419/$B$3,"0,00"), " ", $A$3))</f>
        <v/>
      </c>
      <c r="X420" s="46"/>
      <c r="Y420" s="46"/>
      <c r="Z420" s="47"/>
      <c r="AA420" s="46" t="str">
        <f xml:space="preserve"> IF(ISBLANK($A$3),"", CONCATENATE(TEXT(AA419/$B$3,"0,00"), " ", $A$3))</f>
        <v/>
      </c>
      <c r="AB420" s="46"/>
      <c r="AC420" s="46"/>
      <c r="AD420" s="47"/>
      <c r="AE420" s="46" t="str">
        <f xml:space="preserve"> IF(ISBLANK($A$3),"", CONCATENATE(TEXT(AE419/$B$3,"0,00"), " ", $A$3))</f>
        <v/>
      </c>
      <c r="AF420" s="46"/>
      <c r="AG420" s="46"/>
      <c r="AH420" s="47"/>
      <c r="AI420" s="46" t="str">
        <f xml:space="preserve"> IF(ISBLANK($A$3),"", CONCATENATE(TEXT(AI419/$B$3,"0,00"), " ", $A$3))</f>
        <v/>
      </c>
      <c r="AJ420" s="46"/>
      <c r="AK420" s="46"/>
      <c r="AL420" s="47"/>
      <c r="AM420" s="46" t="str">
        <f xml:space="preserve"> IF(ISBLANK($A$3),"", CONCATENATE(TEXT(AM419/$B$3,"0,00"), " ", $A$3))</f>
        <v/>
      </c>
      <c r="AN420" s="46"/>
      <c r="AO420" s="46"/>
      <c r="AP420" s="47"/>
      <c r="AQ420" s="46" t="str">
        <f xml:space="preserve"> IF(ISBLANK($A$3),"", CONCATENATE(TEXT(AQ419/$B$3,"0,00"), " ", $A$3))</f>
        <v/>
      </c>
      <c r="AR420" s="46"/>
      <c r="AS420" s="46"/>
      <c r="AT420" s="47"/>
      <c r="AU420" s="46" t="str">
        <f xml:space="preserve"> IF(ISBLANK($A$3),"", CONCATENATE(TEXT(AU419/$B$3,"0,00"), " ", $A$3))</f>
        <v/>
      </c>
      <c r="AV420" s="46"/>
      <c r="AW420" s="46"/>
      <c r="AX420" s="47"/>
      <c r="AY420" s="46" t="str">
        <f xml:space="preserve"> IF(ISBLANK($A$3),"", CONCATENATE(TEXT(AY419/$B$3,"0,00"), " ", $A$3))</f>
        <v/>
      </c>
      <c r="AZ420" s="46"/>
      <c r="BA420" s="46"/>
      <c r="BB420" s="47"/>
      <c r="BC420" s="46" t="str">
        <f xml:space="preserve"> IF(ISBLANK($A$3),"", CONCATENATE(TEXT(BC419/$B$3,"0,00"), " ", $A$3))</f>
        <v/>
      </c>
      <c r="BD420" s="46"/>
      <c r="BE420" s="46"/>
      <c r="BF420" s="47"/>
      <c r="BG420" s="48" t="str">
        <f xml:space="preserve"> IF(ISBLANK($A$3),"", CONCATENATE(TEXT(BG419/$B$3,"0,00"), " ", $A$3))</f>
        <v/>
      </c>
      <c r="BH420" s="35"/>
      <c r="BI420" s="35"/>
      <c r="BJ420" s="49"/>
    </row>
    <row r="421" spans="1:62" ht="12.75" customHeight="1" x14ac:dyDescent="0.2">
      <c r="A421" s="50" t="str">
        <f>CHAR(160)</f>
        <v> </v>
      </c>
      <c r="B421" s="50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  <c r="AA421" s="51"/>
      <c r="AB421" s="51"/>
      <c r="AC421" s="51"/>
      <c r="AD421" s="51"/>
      <c r="AE421" s="51"/>
      <c r="AF421" s="51"/>
      <c r="AG421" s="51"/>
      <c r="AH421" s="51"/>
      <c r="AI421" s="51"/>
      <c r="AJ421" s="51"/>
      <c r="AK421" s="51"/>
      <c r="AL421" s="51"/>
      <c r="AM421" s="51"/>
      <c r="AN421" s="51"/>
      <c r="AO421" s="51"/>
      <c r="AP421" s="51"/>
      <c r="AQ421" s="51"/>
      <c r="AR421" s="51"/>
      <c r="AS421" s="51"/>
      <c r="AT421" s="51"/>
      <c r="AU421" s="51"/>
      <c r="AV421" s="51"/>
      <c r="AW421" s="51"/>
      <c r="AX421" s="51"/>
      <c r="AY421" s="51"/>
      <c r="AZ421" s="51"/>
      <c r="BA421" s="51"/>
      <c r="BB421" s="51"/>
      <c r="BC421" s="51"/>
      <c r="BD421" s="51"/>
      <c r="BE421" s="51"/>
      <c r="BF421" s="51"/>
      <c r="BG421" s="51"/>
      <c r="BH421" s="35"/>
      <c r="BI421" s="35"/>
      <c r="BJ421" s="35"/>
    </row>
    <row r="422" spans="1:62" ht="12.75" customHeight="1" x14ac:dyDescent="0.2">
      <c r="A422" s="1"/>
      <c r="B422" s="4"/>
      <c r="C422" s="4"/>
      <c r="D422" s="4"/>
      <c r="G422" s="5"/>
      <c r="H422" s="5"/>
      <c r="I422" s="5"/>
      <c r="J422" s="1"/>
      <c r="M422" s="1"/>
    </row>
    <row r="423" spans="1:62" ht="15" customHeight="1" x14ac:dyDescent="0.25">
      <c r="A423" s="4"/>
      <c r="B423" s="7" t="s">
        <v>128</v>
      </c>
      <c r="C423" s="1"/>
      <c r="D423" s="1"/>
      <c r="G423" s="1"/>
      <c r="H423" s="1"/>
      <c r="I423" s="1"/>
      <c r="J423" s="1"/>
      <c r="M423" s="1"/>
      <c r="P423" s="8"/>
    </row>
    <row r="424" spans="1:62" ht="8.25" customHeight="1" x14ac:dyDescent="0.25">
      <c r="A424" s="4"/>
      <c r="B424" s="7"/>
      <c r="C424" s="1"/>
      <c r="D424" s="1"/>
      <c r="G424" s="1"/>
      <c r="H424" s="1"/>
      <c r="I424" s="1"/>
      <c r="J424" s="1"/>
      <c r="M424" s="1"/>
      <c r="P424" s="8"/>
    </row>
    <row r="425" spans="1:62" ht="12.75" customHeight="1" x14ac:dyDescent="0.2">
      <c r="A425" s="9" t="s">
        <v>129</v>
      </c>
      <c r="Q425" s="9"/>
      <c r="R425" s="9"/>
      <c r="S425" s="9"/>
    </row>
    <row r="426" spans="1:62" ht="12.75" customHeight="1" x14ac:dyDescent="0.2">
      <c r="A426" s="1" t="s">
        <v>102</v>
      </c>
      <c r="B426" s="10"/>
      <c r="C426" s="1"/>
      <c r="D426" s="1"/>
      <c r="G426" s="5"/>
      <c r="H426" s="5"/>
      <c r="I426" s="5"/>
      <c r="J426" s="1" t="s">
        <v>1</v>
      </c>
      <c r="M426" s="1"/>
      <c r="P426" s="11" t="s">
        <v>63</v>
      </c>
    </row>
    <row r="427" spans="1:62" ht="12.75" customHeight="1" x14ac:dyDescent="0.2">
      <c r="A427" s="10" t="s">
        <v>39</v>
      </c>
      <c r="B427" s="1"/>
      <c r="C427" s="1"/>
      <c r="D427" s="1"/>
      <c r="G427" s="5"/>
      <c r="H427" s="5"/>
      <c r="I427" s="5"/>
      <c r="J427" s="1" t="s">
        <v>2</v>
      </c>
      <c r="M427" s="1"/>
      <c r="P427" s="12"/>
    </row>
    <row r="428" spans="1:62" ht="12.75" customHeight="1" x14ac:dyDescent="0.2">
      <c r="A428" s="1" t="s">
        <v>3</v>
      </c>
      <c r="B428" s="10" t="s">
        <v>40</v>
      </c>
      <c r="C428" s="1"/>
      <c r="D428" s="1"/>
      <c r="G428" s="5"/>
      <c r="H428" s="5"/>
      <c r="I428" s="5"/>
      <c r="J428" s="1" t="s">
        <v>4</v>
      </c>
      <c r="M428" s="1"/>
      <c r="P428" s="12">
        <v>45551</v>
      </c>
    </row>
    <row r="429" spans="1:62" ht="12.75" customHeight="1" x14ac:dyDescent="0.2">
      <c r="A429" s="1" t="s">
        <v>5</v>
      </c>
      <c r="B429" s="13">
        <v>0</v>
      </c>
      <c r="C429" s="1"/>
      <c r="D429" s="1"/>
      <c r="G429" s="5"/>
      <c r="H429" s="5"/>
      <c r="I429" s="5"/>
      <c r="J429" s="1" t="s">
        <v>6</v>
      </c>
      <c r="M429" s="1"/>
      <c r="P429" s="12">
        <v>45804</v>
      </c>
    </row>
    <row r="430" spans="1:62" ht="12.75" customHeight="1" x14ac:dyDescent="0.2">
      <c r="A430" s="4"/>
      <c r="B430" s="4"/>
      <c r="C430" s="1"/>
      <c r="D430" s="1"/>
      <c r="G430" s="5"/>
      <c r="H430" s="5"/>
      <c r="I430" s="5"/>
      <c r="J430" s="1"/>
      <c r="M430" s="1"/>
    </row>
    <row r="431" spans="1:62" ht="13.5" customHeight="1" thickBot="1" x14ac:dyDescent="0.25">
      <c r="A431" s="1"/>
      <c r="B431" s="1"/>
      <c r="C431" s="2"/>
      <c r="D431" s="2"/>
      <c r="G431" s="2"/>
      <c r="H431" s="2"/>
      <c r="K431" s="2"/>
      <c r="L431" s="2"/>
      <c r="O431" s="2"/>
      <c r="P431" s="2"/>
      <c r="S431" s="2"/>
      <c r="T431" s="2"/>
      <c r="W431" s="2"/>
      <c r="X431" s="2"/>
      <c r="AA431" s="2"/>
      <c r="AB431" s="2"/>
      <c r="AE431" s="2"/>
      <c r="AF431" s="2"/>
      <c r="AI431" s="2"/>
      <c r="AJ431" s="2"/>
      <c r="AM431" s="2"/>
      <c r="AN431" s="2"/>
      <c r="AQ431" s="2"/>
      <c r="AR431" s="2"/>
      <c r="AU431" s="2"/>
      <c r="AV431" s="2"/>
      <c r="AY431" s="2"/>
      <c r="AZ431" s="2"/>
      <c r="BC431" s="2"/>
      <c r="BD431" s="2"/>
      <c r="BG431" s="1"/>
      <c r="BH431" s="1"/>
      <c r="BI431" s="1"/>
      <c r="BJ431" s="1"/>
    </row>
    <row r="432" spans="1:62" ht="27" customHeight="1" thickBot="1" x14ac:dyDescent="0.25">
      <c r="A432" s="14" t="s">
        <v>7</v>
      </c>
      <c r="B432" s="15" t="s">
        <v>8</v>
      </c>
      <c r="C432" s="15" t="s">
        <v>17</v>
      </c>
      <c r="D432" s="15" t="s">
        <v>11</v>
      </c>
      <c r="E432" s="15"/>
      <c r="F432" s="15"/>
      <c r="G432" s="15" t="s">
        <v>18</v>
      </c>
      <c r="H432" s="15" t="s">
        <v>11</v>
      </c>
      <c r="I432" s="15"/>
      <c r="J432" s="15"/>
      <c r="K432" s="15" t="s">
        <v>19</v>
      </c>
      <c r="L432" s="15" t="s">
        <v>11</v>
      </c>
      <c r="M432" s="15"/>
      <c r="N432" s="15"/>
      <c r="O432" s="15" t="s">
        <v>20</v>
      </c>
      <c r="P432" s="15" t="s">
        <v>11</v>
      </c>
      <c r="Q432" s="15"/>
      <c r="R432" s="15"/>
      <c r="S432" s="15" t="s">
        <v>21</v>
      </c>
      <c r="T432" s="15" t="s">
        <v>11</v>
      </c>
      <c r="U432" s="15"/>
      <c r="V432" s="15"/>
      <c r="W432" s="15" t="s">
        <v>22</v>
      </c>
      <c r="X432" s="15" t="s">
        <v>11</v>
      </c>
      <c r="Y432" s="15"/>
      <c r="Z432" s="15"/>
      <c r="AA432" s="15" t="s">
        <v>16</v>
      </c>
      <c r="AB432" s="15" t="s">
        <v>11</v>
      </c>
      <c r="AC432" s="15"/>
      <c r="AD432" s="15"/>
      <c r="AE432" s="15" t="s">
        <v>23</v>
      </c>
      <c r="AF432" s="15" t="s">
        <v>11</v>
      </c>
      <c r="AG432" s="15"/>
      <c r="AH432" s="15"/>
      <c r="AI432" s="15" t="s">
        <v>24</v>
      </c>
      <c r="AJ432" s="15" t="s">
        <v>11</v>
      </c>
      <c r="AK432" s="15"/>
      <c r="AL432" s="15"/>
      <c r="AM432" s="15" t="s">
        <v>25</v>
      </c>
      <c r="AN432" s="15" t="s">
        <v>11</v>
      </c>
      <c r="AO432" s="15"/>
      <c r="AP432" s="15"/>
      <c r="AQ432" s="15" t="s">
        <v>26</v>
      </c>
      <c r="AR432" s="15" t="s">
        <v>11</v>
      </c>
      <c r="AS432" s="15"/>
      <c r="AT432" s="15"/>
      <c r="AU432" s="15" t="s">
        <v>27</v>
      </c>
      <c r="AV432" s="15" t="s">
        <v>11</v>
      </c>
      <c r="AW432" s="15"/>
      <c r="AX432" s="15"/>
      <c r="AY432" s="15" t="s">
        <v>17</v>
      </c>
      <c r="AZ432" s="15" t="s">
        <v>11</v>
      </c>
      <c r="BA432" s="15"/>
      <c r="BB432" s="15"/>
      <c r="BC432" s="15" t="s">
        <v>18</v>
      </c>
      <c r="BD432" s="15" t="s">
        <v>11</v>
      </c>
      <c r="BE432" s="15"/>
      <c r="BF432" s="15"/>
      <c r="BG432" s="16" t="s">
        <v>9</v>
      </c>
      <c r="BH432" s="17"/>
      <c r="BI432" s="17"/>
      <c r="BJ432" s="18" t="s">
        <v>10</v>
      </c>
    </row>
    <row r="433" spans="1:62" ht="15.75" customHeight="1" thickBot="1" x14ac:dyDescent="0.25">
      <c r="A433" s="19" t="s">
        <v>28</v>
      </c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  <c r="AM433" s="20"/>
      <c r="AN433" s="20"/>
      <c r="AO433" s="20"/>
      <c r="AP433" s="20"/>
      <c r="AQ433" s="20"/>
      <c r="AR433" s="20"/>
      <c r="AS433" s="20"/>
      <c r="AT433" s="20"/>
      <c r="AU433" s="20"/>
      <c r="AV433" s="20"/>
      <c r="AW433" s="20"/>
      <c r="AX433" s="20"/>
      <c r="AY433" s="20"/>
      <c r="AZ433" s="20"/>
      <c r="BA433" s="20"/>
      <c r="BB433" s="20"/>
      <c r="BC433" s="20"/>
      <c r="BD433" s="20"/>
      <c r="BE433" s="20"/>
      <c r="BF433" s="20"/>
      <c r="BG433" s="20"/>
      <c r="BH433" s="21"/>
      <c r="BI433" s="21"/>
      <c r="BJ433" s="22"/>
    </row>
    <row r="434" spans="1:62" x14ac:dyDescent="0.2">
      <c r="A434" s="23"/>
      <c r="B434" s="24"/>
      <c r="C434" s="25">
        <v>32433</v>
      </c>
      <c r="D434" s="25">
        <v>32433</v>
      </c>
      <c r="E434" s="25">
        <v>32433</v>
      </c>
      <c r="F434" s="25">
        <v>32433</v>
      </c>
      <c r="G434" s="25">
        <v>32433</v>
      </c>
      <c r="H434" s="25">
        <v>32433</v>
      </c>
      <c r="I434" s="25">
        <v>32433</v>
      </c>
      <c r="J434" s="25">
        <v>32433</v>
      </c>
      <c r="K434" s="25">
        <v>32433</v>
      </c>
      <c r="L434" s="25">
        <v>32433</v>
      </c>
      <c r="M434" s="25">
        <v>32433</v>
      </c>
      <c r="N434" s="25">
        <v>32433</v>
      </c>
      <c r="O434" s="25">
        <v>32433</v>
      </c>
      <c r="P434" s="25"/>
      <c r="Q434" s="25">
        <v>10811</v>
      </c>
      <c r="R434" s="25"/>
      <c r="S434" s="25">
        <v>45185.47</v>
      </c>
      <c r="T434" s="25"/>
      <c r="U434" s="25">
        <v>7862.55</v>
      </c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/>
      <c r="AH434" s="25"/>
      <c r="AI434" s="25"/>
      <c r="AJ434" s="25"/>
      <c r="AK434" s="25"/>
      <c r="AL434" s="25"/>
      <c r="AM434" s="25"/>
      <c r="AN434" s="25"/>
      <c r="AO434" s="25"/>
      <c r="AP434" s="25"/>
      <c r="AQ434" s="25"/>
      <c r="AR434" s="25"/>
      <c r="AS434" s="25"/>
      <c r="AT434" s="25"/>
      <c r="AU434" s="25"/>
      <c r="AV434" s="25"/>
      <c r="AW434" s="25"/>
      <c r="AX434" s="25"/>
      <c r="AY434" s="25"/>
      <c r="AZ434" s="25"/>
      <c r="BA434" s="25"/>
      <c r="BB434" s="25"/>
      <c r="BC434" s="25"/>
      <c r="BD434" s="25"/>
      <c r="BE434" s="25"/>
      <c r="BF434" s="25"/>
      <c r="BG434" s="26">
        <v>174917.47</v>
      </c>
      <c r="BH434" s="27"/>
      <c r="BI434" s="28"/>
      <c r="BJ434" s="29"/>
    </row>
    <row r="435" spans="1:62" hidden="1" x14ac:dyDescent="0.2">
      <c r="A435" s="30"/>
      <c r="B435" s="31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  <c r="AA435" s="32"/>
      <c r="AB435" s="32"/>
      <c r="AC435" s="32"/>
      <c r="AD435" s="32"/>
      <c r="AE435" s="32"/>
      <c r="AF435" s="32"/>
      <c r="AG435" s="32"/>
      <c r="AH435" s="32"/>
      <c r="AI435" s="32"/>
      <c r="AJ435" s="32"/>
      <c r="AK435" s="32"/>
      <c r="AL435" s="32"/>
      <c r="AM435" s="32"/>
      <c r="AN435" s="32"/>
      <c r="AO435" s="32"/>
      <c r="AP435" s="32"/>
      <c r="AQ435" s="32"/>
      <c r="AR435" s="32"/>
      <c r="AS435" s="32"/>
      <c r="AT435" s="32"/>
      <c r="AU435" s="32"/>
      <c r="AV435" s="32"/>
      <c r="AW435" s="32"/>
      <c r="AX435" s="32"/>
      <c r="AY435" s="32"/>
      <c r="AZ435" s="32"/>
      <c r="BA435" s="32"/>
      <c r="BB435" s="32"/>
      <c r="BC435" s="32"/>
      <c r="BD435" s="32"/>
      <c r="BE435" s="32"/>
      <c r="BF435" s="32"/>
      <c r="BG435" s="33"/>
      <c r="BH435" s="34"/>
      <c r="BI435" s="35"/>
      <c r="BJ435" s="36"/>
    </row>
    <row r="436" spans="1:62" hidden="1" x14ac:dyDescent="0.2">
      <c r="A436" s="30"/>
      <c r="B436" s="31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  <c r="AA436" s="32"/>
      <c r="AB436" s="32"/>
      <c r="AC436" s="32"/>
      <c r="AD436" s="32"/>
      <c r="AE436" s="32"/>
      <c r="AF436" s="32"/>
      <c r="AG436" s="32"/>
      <c r="AH436" s="32"/>
      <c r="AI436" s="32"/>
      <c r="AJ436" s="32"/>
      <c r="AK436" s="32"/>
      <c r="AL436" s="32"/>
      <c r="AM436" s="32"/>
      <c r="AN436" s="32"/>
      <c r="AO436" s="32"/>
      <c r="AP436" s="32"/>
      <c r="AQ436" s="32"/>
      <c r="AR436" s="32"/>
      <c r="AS436" s="32"/>
      <c r="AT436" s="32"/>
      <c r="AU436" s="32"/>
      <c r="AV436" s="32"/>
      <c r="AW436" s="32"/>
      <c r="AX436" s="32"/>
      <c r="AY436" s="32"/>
      <c r="AZ436" s="32"/>
      <c r="BA436" s="32"/>
      <c r="BB436" s="32"/>
      <c r="BC436" s="32"/>
      <c r="BD436" s="32"/>
      <c r="BE436" s="32"/>
      <c r="BF436" s="32"/>
      <c r="BG436" s="33"/>
      <c r="BH436" s="34"/>
      <c r="BI436" s="35"/>
      <c r="BJ436" s="36"/>
    </row>
    <row r="437" spans="1:62" ht="13.5" customHeight="1" thickBot="1" x14ac:dyDescent="0.25">
      <c r="A437" s="44"/>
      <c r="B437" s="45"/>
      <c r="C437" s="46" t="str">
        <f xml:space="preserve"> IF(ISBLANK($A$3),"", CONCATENATE(TEXT(#REF!/$B$3,"0,00"), " ", $A$3))</f>
        <v/>
      </c>
      <c r="D437" s="46"/>
      <c r="E437" s="46"/>
      <c r="F437" s="47"/>
      <c r="G437" s="46" t="str">
        <f xml:space="preserve"> IF(ISBLANK($A$3),"", CONCATENATE(TEXT(#REF!/$B$3,"0,00"), " ", $A$3))</f>
        <v/>
      </c>
      <c r="H437" s="46"/>
      <c r="I437" s="46"/>
      <c r="J437" s="47"/>
      <c r="K437" s="46" t="str">
        <f xml:space="preserve"> IF(ISBLANK($A$3),"", CONCATENATE(TEXT(#REF!/$B$3,"0,00"), " ", $A$3))</f>
        <v/>
      </c>
      <c r="L437" s="46"/>
      <c r="M437" s="46"/>
      <c r="N437" s="47"/>
      <c r="O437" s="46" t="str">
        <f xml:space="preserve"> IF(ISBLANK($A$3),"", CONCATENATE(TEXT(#REF!/$B$3,"0,00"), " ", $A$3))</f>
        <v/>
      </c>
      <c r="P437" s="46"/>
      <c r="Q437" s="46"/>
      <c r="R437" s="47"/>
      <c r="S437" s="46" t="str">
        <f xml:space="preserve"> IF(ISBLANK($A$3),"", CONCATENATE(TEXT(#REF!/$B$3,"0,00"), " ", $A$3))</f>
        <v/>
      </c>
      <c r="T437" s="46"/>
      <c r="U437" s="46"/>
      <c r="V437" s="47"/>
      <c r="W437" s="46" t="str">
        <f xml:space="preserve"> IF(ISBLANK($A$3),"", CONCATENATE(TEXT(#REF!/$B$3,"0,00"), " ", $A$3))</f>
        <v/>
      </c>
      <c r="X437" s="46"/>
      <c r="Y437" s="46"/>
      <c r="Z437" s="47"/>
      <c r="AA437" s="46" t="str">
        <f xml:space="preserve"> IF(ISBLANK($A$3),"", CONCATENATE(TEXT(#REF!/$B$3,"0,00"), " ", $A$3))</f>
        <v/>
      </c>
      <c r="AB437" s="46"/>
      <c r="AC437" s="46"/>
      <c r="AD437" s="47"/>
      <c r="AE437" s="46" t="str">
        <f xml:space="preserve"> IF(ISBLANK($A$3),"", CONCATENATE(TEXT(#REF!/$B$3,"0,00"), " ", $A$3))</f>
        <v/>
      </c>
      <c r="AF437" s="46"/>
      <c r="AG437" s="46"/>
      <c r="AH437" s="47"/>
      <c r="AI437" s="46" t="str">
        <f xml:space="preserve"> IF(ISBLANK($A$3),"", CONCATENATE(TEXT(#REF!/$B$3,"0,00"), " ", $A$3))</f>
        <v/>
      </c>
      <c r="AJ437" s="46"/>
      <c r="AK437" s="46"/>
      <c r="AL437" s="47"/>
      <c r="AM437" s="46" t="str">
        <f xml:space="preserve"> IF(ISBLANK($A$3),"", CONCATENATE(TEXT(#REF!/$B$3,"0,00"), " ", $A$3))</f>
        <v/>
      </c>
      <c r="AN437" s="46"/>
      <c r="AO437" s="46"/>
      <c r="AP437" s="47"/>
      <c r="AQ437" s="46" t="str">
        <f xml:space="preserve"> IF(ISBLANK($A$3),"", CONCATENATE(TEXT(#REF!/$B$3,"0,00"), " ", $A$3))</f>
        <v/>
      </c>
      <c r="AR437" s="46"/>
      <c r="AS437" s="46"/>
      <c r="AT437" s="47"/>
      <c r="AU437" s="46" t="str">
        <f xml:space="preserve"> IF(ISBLANK($A$3),"", CONCATENATE(TEXT(#REF!/$B$3,"0,00"), " ", $A$3))</f>
        <v/>
      </c>
      <c r="AV437" s="46"/>
      <c r="AW437" s="46"/>
      <c r="AX437" s="47"/>
      <c r="AY437" s="46" t="str">
        <f xml:space="preserve"> IF(ISBLANK($A$3),"", CONCATENATE(TEXT(#REF!/$B$3,"0,00"), " ", $A$3))</f>
        <v/>
      </c>
      <c r="AZ437" s="46"/>
      <c r="BA437" s="46"/>
      <c r="BB437" s="47"/>
      <c r="BC437" s="46" t="str">
        <f xml:space="preserve"> IF(ISBLANK($A$3),"", CONCATENATE(TEXT(#REF!/$B$3,"0,00"), " ", $A$3))</f>
        <v/>
      </c>
      <c r="BD437" s="46"/>
      <c r="BE437" s="46"/>
      <c r="BF437" s="47"/>
      <c r="BG437" s="48" t="str">
        <f xml:space="preserve"> IF(ISBLANK($A$3),"", CONCATENATE(TEXT(#REF!/$B$3,"0,00"), " ", $A$3))</f>
        <v/>
      </c>
      <c r="BH437" s="35"/>
      <c r="BI437" s="35"/>
      <c r="BJ437" s="49"/>
    </row>
    <row r="438" spans="1:62" ht="13.5" customHeight="1" thickBot="1" x14ac:dyDescent="0.25">
      <c r="A438" s="1"/>
      <c r="B438" s="1"/>
      <c r="C438" s="2"/>
      <c r="D438" s="2"/>
      <c r="G438" s="2"/>
      <c r="H438" s="2"/>
      <c r="K438" s="2"/>
      <c r="L438" s="2"/>
      <c r="O438" s="2"/>
      <c r="P438" s="2"/>
      <c r="S438" s="2"/>
      <c r="T438" s="2"/>
      <c r="W438" s="2"/>
      <c r="X438" s="2"/>
      <c r="AA438" s="2"/>
      <c r="AB438" s="2"/>
      <c r="AE438" s="2"/>
      <c r="AF438" s="2"/>
      <c r="AI438" s="2"/>
      <c r="AJ438" s="2"/>
      <c r="AM438" s="2"/>
      <c r="AN438" s="2"/>
      <c r="AQ438" s="2"/>
      <c r="AR438" s="2"/>
      <c r="AU438" s="2"/>
      <c r="AV438" s="2"/>
      <c r="AY438" s="2"/>
      <c r="AZ438" s="2"/>
      <c r="BC438" s="2"/>
      <c r="BD438" s="2"/>
      <c r="BG438" s="1"/>
      <c r="BH438" s="1"/>
      <c r="BI438" s="1"/>
      <c r="BJ438" s="1"/>
    </row>
    <row r="439" spans="1:62" ht="27" customHeight="1" thickBot="1" x14ac:dyDescent="0.25">
      <c r="A439" s="14" t="s">
        <v>7</v>
      </c>
      <c r="B439" s="15" t="s">
        <v>8</v>
      </c>
      <c r="C439" s="15" t="s">
        <v>17</v>
      </c>
      <c r="D439" s="15" t="s">
        <v>11</v>
      </c>
      <c r="E439" s="15"/>
      <c r="F439" s="15"/>
      <c r="G439" s="15" t="s">
        <v>18</v>
      </c>
      <c r="H439" s="15" t="s">
        <v>11</v>
      </c>
      <c r="I439" s="15"/>
      <c r="J439" s="15"/>
      <c r="K439" s="15" t="s">
        <v>19</v>
      </c>
      <c r="L439" s="15" t="s">
        <v>11</v>
      </c>
      <c r="M439" s="15"/>
      <c r="N439" s="15"/>
      <c r="O439" s="15" t="s">
        <v>20</v>
      </c>
      <c r="P439" s="15" t="s">
        <v>11</v>
      </c>
      <c r="Q439" s="15"/>
      <c r="R439" s="15"/>
      <c r="S439" s="15" t="s">
        <v>21</v>
      </c>
      <c r="T439" s="15" t="s">
        <v>11</v>
      </c>
      <c r="U439" s="15"/>
      <c r="V439" s="15"/>
      <c r="W439" s="15" t="s">
        <v>22</v>
      </c>
      <c r="X439" s="15" t="s">
        <v>11</v>
      </c>
      <c r="Y439" s="15"/>
      <c r="Z439" s="15"/>
      <c r="AA439" s="15" t="s">
        <v>16</v>
      </c>
      <c r="AB439" s="15" t="s">
        <v>11</v>
      </c>
      <c r="AC439" s="15"/>
      <c r="AD439" s="15"/>
      <c r="AE439" s="15" t="s">
        <v>23</v>
      </c>
      <c r="AF439" s="15" t="s">
        <v>11</v>
      </c>
      <c r="AG439" s="15"/>
      <c r="AH439" s="15"/>
      <c r="AI439" s="15" t="s">
        <v>24</v>
      </c>
      <c r="AJ439" s="15" t="s">
        <v>11</v>
      </c>
      <c r="AK439" s="15"/>
      <c r="AL439" s="15"/>
      <c r="AM439" s="15" t="s">
        <v>25</v>
      </c>
      <c r="AN439" s="15" t="s">
        <v>11</v>
      </c>
      <c r="AO439" s="15"/>
      <c r="AP439" s="15"/>
      <c r="AQ439" s="15" t="s">
        <v>26</v>
      </c>
      <c r="AR439" s="15" t="s">
        <v>11</v>
      </c>
      <c r="AS439" s="15"/>
      <c r="AT439" s="15"/>
      <c r="AU439" s="15" t="s">
        <v>27</v>
      </c>
      <c r="AV439" s="15" t="s">
        <v>11</v>
      </c>
      <c r="AW439" s="15"/>
      <c r="AX439" s="15"/>
      <c r="AY439" s="15" t="s">
        <v>17</v>
      </c>
      <c r="AZ439" s="15" t="s">
        <v>11</v>
      </c>
      <c r="BA439" s="15"/>
      <c r="BB439" s="15"/>
      <c r="BC439" s="15" t="s">
        <v>18</v>
      </c>
      <c r="BD439" s="15" t="s">
        <v>11</v>
      </c>
      <c r="BE439" s="15"/>
      <c r="BF439" s="15"/>
      <c r="BG439" s="16" t="s">
        <v>9</v>
      </c>
      <c r="BH439" s="17"/>
      <c r="BI439" s="17"/>
      <c r="BJ439" s="18" t="s">
        <v>10</v>
      </c>
    </row>
    <row r="440" spans="1:62" ht="15.75" customHeight="1" thickBot="1" x14ac:dyDescent="0.25">
      <c r="A440" s="19" t="s">
        <v>29</v>
      </c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  <c r="AF440" s="20"/>
      <c r="AG440" s="20"/>
      <c r="AH440" s="20"/>
      <c r="AI440" s="20"/>
      <c r="AJ440" s="20"/>
      <c r="AK440" s="20"/>
      <c r="AL440" s="20"/>
      <c r="AM440" s="20"/>
      <c r="AN440" s="20"/>
      <c r="AO440" s="20"/>
      <c r="AP440" s="20"/>
      <c r="AQ440" s="20"/>
      <c r="AR440" s="20"/>
      <c r="AS440" s="20"/>
      <c r="AT440" s="20"/>
      <c r="AU440" s="20"/>
      <c r="AV440" s="20"/>
      <c r="AW440" s="20"/>
      <c r="AX440" s="20"/>
      <c r="AY440" s="20"/>
      <c r="AZ440" s="20"/>
      <c r="BA440" s="20"/>
      <c r="BB440" s="20"/>
      <c r="BC440" s="20"/>
      <c r="BD440" s="20"/>
      <c r="BE440" s="20"/>
      <c r="BF440" s="20"/>
      <c r="BG440" s="20"/>
      <c r="BH440" s="21"/>
      <c r="BI440" s="21"/>
      <c r="BJ440" s="22"/>
    </row>
    <row r="441" spans="1:62" ht="12.75" customHeight="1" x14ac:dyDescent="0.2">
      <c r="A441" s="37" t="s">
        <v>162</v>
      </c>
      <c r="B441" s="38"/>
      <c r="C441" s="25">
        <v>32433</v>
      </c>
      <c r="D441" s="25">
        <v>32433</v>
      </c>
      <c r="E441" s="25">
        <v>32433</v>
      </c>
      <c r="F441" s="25">
        <v>32433</v>
      </c>
      <c r="G441" s="25">
        <v>32433</v>
      </c>
      <c r="H441" s="25">
        <v>32433</v>
      </c>
      <c r="I441" s="25">
        <v>32433</v>
      </c>
      <c r="J441" s="25">
        <v>32433</v>
      </c>
      <c r="K441" s="25">
        <v>32433</v>
      </c>
      <c r="L441" s="25">
        <v>32433</v>
      </c>
      <c r="M441" s="25">
        <v>32433</v>
      </c>
      <c r="N441" s="25">
        <v>32433</v>
      </c>
      <c r="O441" s="25">
        <v>32433</v>
      </c>
      <c r="P441" s="25"/>
      <c r="Q441" s="25">
        <v>10811</v>
      </c>
      <c r="R441" s="25"/>
      <c r="S441" s="25">
        <v>45185.47</v>
      </c>
      <c r="T441" s="52"/>
      <c r="U441" s="39"/>
      <c r="V441" s="40"/>
      <c r="W441" s="52">
        <f>SUM(Лист1!Y422:Y440)-SUM(Лист1!Z422:Z440)</f>
        <v>0</v>
      </c>
      <c r="X441" s="52"/>
      <c r="Y441" s="39"/>
      <c r="Z441" s="40"/>
      <c r="AA441" s="52">
        <f>SUM(Лист1!AC422:AC440)-SUM(Лист1!AD422:AD440)</f>
        <v>0</v>
      </c>
      <c r="AB441" s="52"/>
      <c r="AC441" s="39"/>
      <c r="AD441" s="40"/>
      <c r="AE441" s="52">
        <f>SUM(Лист1!AG422:AG440)-SUM(Лист1!AH422:AH440)</f>
        <v>0</v>
      </c>
      <c r="AF441" s="52"/>
      <c r="AG441" s="39"/>
      <c r="AH441" s="40"/>
      <c r="AI441" s="52">
        <f>SUM(Лист1!AK422:AK440)-SUM(Лист1!AL422:AL440)</f>
        <v>0</v>
      </c>
      <c r="AJ441" s="52"/>
      <c r="AK441" s="39"/>
      <c r="AL441" s="40"/>
      <c r="AM441" s="52">
        <f>SUM(Лист1!AO422:AO440)-SUM(Лист1!AP422:AP440)</f>
        <v>0</v>
      </c>
      <c r="AN441" s="52"/>
      <c r="AO441" s="39"/>
      <c r="AP441" s="40"/>
      <c r="AQ441" s="52">
        <f>SUM(Лист1!AS422:AS440)-SUM(Лист1!AT422:AT440)</f>
        <v>0</v>
      </c>
      <c r="AR441" s="52"/>
      <c r="AS441" s="39"/>
      <c r="AT441" s="40"/>
      <c r="AU441" s="52">
        <f>SUM(Лист1!AW422:AW440)-SUM(Лист1!AX422:AX440)</f>
        <v>0</v>
      </c>
      <c r="AV441" s="52"/>
      <c r="AW441" s="39"/>
      <c r="AX441" s="40"/>
      <c r="AY441" s="52">
        <f>SUM(Лист1!BA422:BA440)-SUM(Лист1!BB422:BB440)</f>
        <v>0</v>
      </c>
      <c r="AZ441" s="52"/>
      <c r="BA441" s="39"/>
      <c r="BB441" s="40"/>
      <c r="BC441" s="52">
        <f>SUM(Лист1!BE422:BE440)-SUM(Лист1!BF422:BF440)</f>
        <v>0</v>
      </c>
      <c r="BD441" s="52"/>
      <c r="BE441" s="39"/>
      <c r="BF441" s="40"/>
      <c r="BG441" s="51">
        <v>174917.47</v>
      </c>
      <c r="BH441" s="35"/>
      <c r="BI441" s="35"/>
      <c r="BJ441" s="42"/>
    </row>
    <row r="442" spans="1:62" ht="13.5" customHeight="1" thickBot="1" x14ac:dyDescent="0.25">
      <c r="A442" s="53"/>
      <c r="B442" s="45"/>
      <c r="C442" s="46" t="str">
        <f xml:space="preserve"> IF(ISBLANK($A$3),"", CONCATENATE(TEXT(C441/$B$3,"0,00"), " ", $A$3))</f>
        <v/>
      </c>
      <c r="D442" s="46"/>
      <c r="E442" s="46"/>
      <c r="F442" s="47"/>
      <c r="G442" s="46" t="str">
        <f xml:space="preserve"> IF(ISBLANK($A$3),"", CONCATENATE(TEXT(G441/$B$3,"0,00"), " ", $A$3))</f>
        <v/>
      </c>
      <c r="H442" s="46"/>
      <c r="I442" s="46"/>
      <c r="J442" s="47"/>
      <c r="K442" s="46" t="str">
        <f xml:space="preserve"> IF(ISBLANK($A$3),"", CONCATENATE(TEXT(K441/$B$3,"0,00"), " ", $A$3))</f>
        <v/>
      </c>
      <c r="L442" s="46"/>
      <c r="M442" s="46"/>
      <c r="N442" s="47"/>
      <c r="O442" s="46" t="str">
        <f xml:space="preserve"> IF(ISBLANK($A$3),"", CONCATENATE(TEXT(O441/$B$3,"0,00"), " ", $A$3))</f>
        <v/>
      </c>
      <c r="P442" s="46"/>
      <c r="Q442" s="46"/>
      <c r="R442" s="47"/>
      <c r="S442" s="46" t="str">
        <f xml:space="preserve"> IF(ISBLANK($A$3),"", CONCATENATE(TEXT(S441/$B$3,"0,00"), " ", $A$3))</f>
        <v/>
      </c>
      <c r="T442" s="46"/>
      <c r="U442" s="46"/>
      <c r="V442" s="47"/>
      <c r="W442" s="46" t="str">
        <f xml:space="preserve"> IF(ISBLANK($A$3),"", CONCATENATE(TEXT(W441/$B$3,"0,00"), " ", $A$3))</f>
        <v/>
      </c>
      <c r="X442" s="46"/>
      <c r="Y442" s="46"/>
      <c r="Z442" s="47"/>
      <c r="AA442" s="46" t="str">
        <f xml:space="preserve"> IF(ISBLANK($A$3),"", CONCATENATE(TEXT(AA441/$B$3,"0,00"), " ", $A$3))</f>
        <v/>
      </c>
      <c r="AB442" s="46"/>
      <c r="AC442" s="46"/>
      <c r="AD442" s="47"/>
      <c r="AE442" s="46" t="str">
        <f xml:space="preserve"> IF(ISBLANK($A$3),"", CONCATENATE(TEXT(AE441/$B$3,"0,00"), " ", $A$3))</f>
        <v/>
      </c>
      <c r="AF442" s="46"/>
      <c r="AG442" s="46"/>
      <c r="AH442" s="47"/>
      <c r="AI442" s="46" t="str">
        <f xml:space="preserve"> IF(ISBLANK($A$3),"", CONCATENATE(TEXT(AI441/$B$3,"0,00"), " ", $A$3))</f>
        <v/>
      </c>
      <c r="AJ442" s="46"/>
      <c r="AK442" s="46"/>
      <c r="AL442" s="47"/>
      <c r="AM442" s="46" t="str">
        <f xml:space="preserve"> IF(ISBLANK($A$3),"", CONCATENATE(TEXT(AM441/$B$3,"0,00"), " ", $A$3))</f>
        <v/>
      </c>
      <c r="AN442" s="46"/>
      <c r="AO442" s="46"/>
      <c r="AP442" s="47"/>
      <c r="AQ442" s="46" t="str">
        <f xml:space="preserve"> IF(ISBLANK($A$3),"", CONCATENATE(TEXT(AQ441/$B$3,"0,00"), " ", $A$3))</f>
        <v/>
      </c>
      <c r="AR442" s="46"/>
      <c r="AS442" s="46"/>
      <c r="AT442" s="47"/>
      <c r="AU442" s="46" t="str">
        <f xml:space="preserve"> IF(ISBLANK($A$3),"", CONCATENATE(TEXT(AU441/$B$3,"0,00"), " ", $A$3))</f>
        <v/>
      </c>
      <c r="AV442" s="46"/>
      <c r="AW442" s="46"/>
      <c r="AX442" s="47"/>
      <c r="AY442" s="46" t="str">
        <f xml:space="preserve"> IF(ISBLANK($A$3),"", CONCATENATE(TEXT(AY441/$B$3,"0,00"), " ", $A$3))</f>
        <v/>
      </c>
      <c r="AZ442" s="46"/>
      <c r="BA442" s="46"/>
      <c r="BB442" s="47"/>
      <c r="BC442" s="46" t="str">
        <f xml:space="preserve"> IF(ISBLANK($A$3),"", CONCATENATE(TEXT(BC441/$B$3,"0,00"), " ", $A$3))</f>
        <v/>
      </c>
      <c r="BD442" s="46"/>
      <c r="BE442" s="46"/>
      <c r="BF442" s="47"/>
      <c r="BG442" s="48" t="str">
        <f xml:space="preserve"> IF(ISBLANK($A$3),"", CONCATENATE(TEXT(BG441/$B$3,"0,00"), " ", $A$3))</f>
        <v/>
      </c>
      <c r="BH442" s="35"/>
      <c r="BI442" s="35"/>
      <c r="BJ442" s="49"/>
    </row>
    <row r="443" spans="1:62" ht="12.75" customHeight="1" x14ac:dyDescent="0.2">
      <c r="A443" s="50" t="str">
        <f>CHAR(160)</f>
        <v> </v>
      </c>
      <c r="B443" s="50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  <c r="AA443" s="51"/>
      <c r="AB443" s="51"/>
      <c r="AC443" s="51"/>
      <c r="AD443" s="51"/>
      <c r="AE443" s="51"/>
      <c r="AF443" s="51"/>
      <c r="AG443" s="51"/>
      <c r="AH443" s="51"/>
      <c r="AI443" s="51"/>
      <c r="AJ443" s="51"/>
      <c r="AK443" s="51"/>
      <c r="AL443" s="51"/>
      <c r="AM443" s="51"/>
      <c r="AN443" s="51"/>
      <c r="AO443" s="51"/>
      <c r="AP443" s="51"/>
      <c r="AQ443" s="51"/>
      <c r="AR443" s="51"/>
      <c r="AS443" s="51"/>
      <c r="AT443" s="51"/>
      <c r="AU443" s="51"/>
      <c r="AV443" s="51"/>
      <c r="AW443" s="51"/>
      <c r="AX443" s="51"/>
      <c r="AY443" s="51"/>
      <c r="AZ443" s="51"/>
      <c r="BA443" s="51"/>
      <c r="BB443" s="51"/>
      <c r="BC443" s="51"/>
      <c r="BD443" s="51"/>
      <c r="BE443" s="51"/>
      <c r="BF443" s="51"/>
      <c r="BG443" s="51"/>
      <c r="BH443" s="35"/>
      <c r="BI443" s="35"/>
      <c r="BJ443" s="35"/>
    </row>
    <row r="444" spans="1:62" ht="12.75" customHeight="1" x14ac:dyDescent="0.2">
      <c r="A444" s="1"/>
      <c r="B444" s="4"/>
      <c r="C444" s="4"/>
      <c r="D444" s="4"/>
      <c r="G444" s="5"/>
      <c r="H444" s="5"/>
      <c r="I444" s="5"/>
      <c r="J444" s="1"/>
      <c r="M444" s="1"/>
    </row>
    <row r="445" spans="1:62" ht="15" customHeight="1" x14ac:dyDescent="0.25">
      <c r="A445" s="4"/>
      <c r="B445" s="7" t="s">
        <v>130</v>
      </c>
      <c r="C445" s="1"/>
      <c r="D445" s="1"/>
      <c r="G445" s="1"/>
      <c r="H445" s="1"/>
      <c r="I445" s="1"/>
      <c r="J445" s="1"/>
      <c r="M445" s="1"/>
      <c r="P445" s="8"/>
    </row>
    <row r="446" spans="1:62" ht="8.25" customHeight="1" x14ac:dyDescent="0.25">
      <c r="A446" s="4"/>
      <c r="B446" s="7"/>
      <c r="C446" s="1"/>
      <c r="D446" s="1"/>
      <c r="G446" s="1"/>
      <c r="H446" s="1"/>
      <c r="I446" s="1"/>
      <c r="J446" s="1"/>
      <c r="M446" s="1"/>
      <c r="P446" s="8"/>
    </row>
    <row r="447" spans="1:62" ht="12.75" customHeight="1" x14ac:dyDescent="0.2">
      <c r="A447" s="9" t="s">
        <v>131</v>
      </c>
      <c r="Q447" s="9"/>
      <c r="R447" s="9"/>
      <c r="S447" s="9"/>
    </row>
    <row r="448" spans="1:62" ht="12.75" customHeight="1" x14ac:dyDescent="0.2">
      <c r="A448" s="1" t="s">
        <v>102</v>
      </c>
      <c r="B448" s="10"/>
      <c r="C448" s="1"/>
      <c r="D448" s="1"/>
      <c r="G448" s="5"/>
      <c r="H448" s="5"/>
      <c r="I448" s="5"/>
      <c r="J448" s="1" t="s">
        <v>1</v>
      </c>
      <c r="M448" s="1"/>
      <c r="P448" s="11" t="s">
        <v>64</v>
      </c>
    </row>
    <row r="449" spans="1:62" ht="12.75" customHeight="1" x14ac:dyDescent="0.2">
      <c r="A449" s="10" t="s">
        <v>52</v>
      </c>
      <c r="B449" s="1"/>
      <c r="C449" s="1"/>
      <c r="D449" s="1"/>
      <c r="G449" s="5"/>
      <c r="H449" s="5"/>
      <c r="I449" s="5"/>
      <c r="J449" s="1" t="s">
        <v>2</v>
      </c>
      <c r="M449" s="1"/>
      <c r="P449" s="12"/>
    </row>
    <row r="450" spans="1:62" ht="12.75" customHeight="1" x14ac:dyDescent="0.2">
      <c r="A450" s="1" t="s">
        <v>3</v>
      </c>
      <c r="B450" s="10" t="s">
        <v>15</v>
      </c>
      <c r="C450" s="1"/>
      <c r="D450" s="1"/>
      <c r="G450" s="5"/>
      <c r="H450" s="5"/>
      <c r="I450" s="5"/>
      <c r="J450" s="1" t="s">
        <v>4</v>
      </c>
      <c r="M450" s="1"/>
      <c r="P450" s="12">
        <v>45685</v>
      </c>
    </row>
    <row r="451" spans="1:62" ht="12.75" customHeight="1" x14ac:dyDescent="0.2">
      <c r="A451" s="1" t="s">
        <v>5</v>
      </c>
      <c r="B451" s="13">
        <v>0</v>
      </c>
      <c r="C451" s="1"/>
      <c r="D451" s="1"/>
      <c r="G451" s="5"/>
      <c r="H451" s="5"/>
      <c r="I451" s="5"/>
      <c r="J451" s="1" t="s">
        <v>6</v>
      </c>
      <c r="M451" s="1"/>
      <c r="P451" s="12">
        <v>45796</v>
      </c>
    </row>
    <row r="452" spans="1:62" ht="12.75" customHeight="1" x14ac:dyDescent="0.2">
      <c r="A452" s="4"/>
      <c r="B452" s="4"/>
      <c r="C452" s="1"/>
      <c r="D452" s="1"/>
      <c r="G452" s="5"/>
      <c r="H452" s="5"/>
      <c r="I452" s="5"/>
      <c r="J452" s="1"/>
      <c r="M452" s="1"/>
    </row>
    <row r="453" spans="1:62" ht="13.5" customHeight="1" thickBot="1" x14ac:dyDescent="0.25">
      <c r="A453" s="1"/>
      <c r="B453" s="1"/>
      <c r="C453" s="2"/>
      <c r="D453" s="2"/>
      <c r="G453" s="2"/>
      <c r="H453" s="2"/>
      <c r="K453" s="2"/>
      <c r="L453" s="2"/>
      <c r="O453" s="2"/>
      <c r="P453" s="2"/>
      <c r="S453" s="2"/>
      <c r="T453" s="2"/>
      <c r="W453" s="2"/>
      <c r="X453" s="2"/>
      <c r="AA453" s="2"/>
      <c r="AB453" s="2"/>
      <c r="AE453" s="2"/>
      <c r="AF453" s="2"/>
      <c r="AI453" s="2"/>
      <c r="AJ453" s="2"/>
      <c r="AM453" s="2"/>
      <c r="AN453" s="2"/>
      <c r="AQ453" s="2"/>
      <c r="AR453" s="2"/>
      <c r="AU453" s="2"/>
      <c r="AV453" s="2"/>
      <c r="AY453" s="2"/>
      <c r="AZ453" s="2"/>
      <c r="BC453" s="2"/>
      <c r="BD453" s="2"/>
      <c r="BG453" s="1"/>
      <c r="BH453" s="1"/>
      <c r="BI453" s="1"/>
      <c r="BJ453" s="1"/>
    </row>
    <row r="454" spans="1:62" ht="27" customHeight="1" thickBot="1" x14ac:dyDescent="0.25">
      <c r="A454" s="14" t="s">
        <v>7</v>
      </c>
      <c r="B454" s="15" t="s">
        <v>8</v>
      </c>
      <c r="C454" s="15" t="s">
        <v>17</v>
      </c>
      <c r="D454" s="15" t="s">
        <v>11</v>
      </c>
      <c r="E454" s="15"/>
      <c r="F454" s="15"/>
      <c r="G454" s="15" t="s">
        <v>18</v>
      </c>
      <c r="H454" s="15" t="s">
        <v>11</v>
      </c>
      <c r="I454" s="15"/>
      <c r="J454" s="15"/>
      <c r="K454" s="15" t="s">
        <v>19</v>
      </c>
      <c r="L454" s="15" t="s">
        <v>11</v>
      </c>
      <c r="M454" s="15"/>
      <c r="N454" s="15"/>
      <c r="O454" s="15" t="s">
        <v>20</v>
      </c>
      <c r="P454" s="15" t="s">
        <v>11</v>
      </c>
      <c r="Q454" s="15"/>
      <c r="R454" s="15"/>
      <c r="S454" s="15" t="s">
        <v>21</v>
      </c>
      <c r="T454" s="15" t="s">
        <v>11</v>
      </c>
      <c r="U454" s="15"/>
      <c r="V454" s="15"/>
      <c r="W454" s="15" t="s">
        <v>22</v>
      </c>
      <c r="X454" s="15" t="s">
        <v>11</v>
      </c>
      <c r="Y454" s="15"/>
      <c r="Z454" s="15"/>
      <c r="AA454" s="15" t="s">
        <v>16</v>
      </c>
      <c r="AB454" s="15" t="s">
        <v>11</v>
      </c>
      <c r="AC454" s="15"/>
      <c r="AD454" s="15"/>
      <c r="AE454" s="15" t="s">
        <v>23</v>
      </c>
      <c r="AF454" s="15" t="s">
        <v>11</v>
      </c>
      <c r="AG454" s="15"/>
      <c r="AH454" s="15"/>
      <c r="AI454" s="15" t="s">
        <v>24</v>
      </c>
      <c r="AJ454" s="15" t="s">
        <v>11</v>
      </c>
      <c r="AK454" s="15"/>
      <c r="AL454" s="15"/>
      <c r="AM454" s="15" t="s">
        <v>25</v>
      </c>
      <c r="AN454" s="15" t="s">
        <v>11</v>
      </c>
      <c r="AO454" s="15"/>
      <c r="AP454" s="15"/>
      <c r="AQ454" s="15" t="s">
        <v>26</v>
      </c>
      <c r="AR454" s="15" t="s">
        <v>11</v>
      </c>
      <c r="AS454" s="15"/>
      <c r="AT454" s="15"/>
      <c r="AU454" s="15" t="s">
        <v>27</v>
      </c>
      <c r="AV454" s="15" t="s">
        <v>11</v>
      </c>
      <c r="AW454" s="15"/>
      <c r="AX454" s="15"/>
      <c r="AY454" s="15" t="s">
        <v>17</v>
      </c>
      <c r="AZ454" s="15" t="s">
        <v>11</v>
      </c>
      <c r="BA454" s="15"/>
      <c r="BB454" s="15"/>
      <c r="BC454" s="15" t="s">
        <v>18</v>
      </c>
      <c r="BD454" s="15" t="s">
        <v>11</v>
      </c>
      <c r="BE454" s="15"/>
      <c r="BF454" s="15"/>
      <c r="BG454" s="16" t="s">
        <v>9</v>
      </c>
      <c r="BH454" s="17"/>
      <c r="BI454" s="17"/>
      <c r="BJ454" s="18" t="s">
        <v>10</v>
      </c>
    </row>
    <row r="455" spans="1:62" ht="15.75" customHeight="1" thickBot="1" x14ac:dyDescent="0.25">
      <c r="A455" s="19" t="s">
        <v>28</v>
      </c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  <c r="AF455" s="20"/>
      <c r="AG455" s="20"/>
      <c r="AH455" s="20"/>
      <c r="AI455" s="20"/>
      <c r="AJ455" s="20"/>
      <c r="AK455" s="20"/>
      <c r="AL455" s="20"/>
      <c r="AM455" s="20"/>
      <c r="AN455" s="20"/>
      <c r="AO455" s="20"/>
      <c r="AP455" s="20"/>
      <c r="AQ455" s="20"/>
      <c r="AR455" s="20"/>
      <c r="AS455" s="20"/>
      <c r="AT455" s="20"/>
      <c r="AU455" s="20"/>
      <c r="AV455" s="20"/>
      <c r="AW455" s="20"/>
      <c r="AX455" s="20"/>
      <c r="AY455" s="20"/>
      <c r="AZ455" s="20"/>
      <c r="BA455" s="20"/>
      <c r="BB455" s="20"/>
      <c r="BC455" s="20"/>
      <c r="BD455" s="20"/>
      <c r="BE455" s="20"/>
      <c r="BF455" s="20"/>
      <c r="BG455" s="20"/>
      <c r="BH455" s="21"/>
      <c r="BI455" s="21"/>
      <c r="BJ455" s="22"/>
    </row>
    <row r="456" spans="1:62" x14ac:dyDescent="0.2">
      <c r="A456" s="23"/>
      <c r="B456" s="24"/>
      <c r="C456" s="25">
        <v>4123.4799999999996</v>
      </c>
      <c r="D456" s="25"/>
      <c r="E456" s="25">
        <v>4123.4799999999996</v>
      </c>
      <c r="F456" s="25"/>
      <c r="G456" s="25">
        <v>36596.559999999998</v>
      </c>
      <c r="H456" s="25"/>
      <c r="I456" s="25">
        <v>30668.959999999999</v>
      </c>
      <c r="J456" s="25"/>
      <c r="K456" s="25">
        <v>35765.599999999999</v>
      </c>
      <c r="L456" s="25"/>
      <c r="M456" s="25">
        <v>29638</v>
      </c>
      <c r="N456" s="25"/>
      <c r="O456" s="25">
        <v>35765.599999999999</v>
      </c>
      <c r="P456" s="25"/>
      <c r="Q456" s="25">
        <v>29638</v>
      </c>
      <c r="R456" s="25"/>
      <c r="S456" s="25">
        <v>31964.2</v>
      </c>
      <c r="T456" s="25"/>
      <c r="U456" s="25">
        <v>17513.37</v>
      </c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/>
      <c r="AH456" s="25"/>
      <c r="AI456" s="25"/>
      <c r="AJ456" s="25"/>
      <c r="AK456" s="25"/>
      <c r="AL456" s="25"/>
      <c r="AM456" s="25"/>
      <c r="AN456" s="25"/>
      <c r="AO456" s="25"/>
      <c r="AP456" s="25"/>
      <c r="AQ456" s="25"/>
      <c r="AR456" s="25"/>
      <c r="AS456" s="25"/>
      <c r="AT456" s="25"/>
      <c r="AU456" s="25"/>
      <c r="AV456" s="25"/>
      <c r="AW456" s="25"/>
      <c r="AX456" s="25"/>
      <c r="AY456" s="25"/>
      <c r="AZ456" s="25"/>
      <c r="BA456" s="25"/>
      <c r="BB456" s="25"/>
      <c r="BC456" s="25"/>
      <c r="BD456" s="25"/>
      <c r="BE456" s="25"/>
      <c r="BF456" s="25"/>
      <c r="BG456" s="26">
        <v>144215.44</v>
      </c>
      <c r="BH456" s="27"/>
      <c r="BI456" s="28"/>
      <c r="BJ456" s="29"/>
    </row>
    <row r="457" spans="1:62" hidden="1" x14ac:dyDescent="0.2">
      <c r="A457" s="30"/>
      <c r="B457" s="31"/>
      <c r="C457" s="32"/>
      <c r="D457" s="32"/>
      <c r="E457" s="32"/>
      <c r="F457" s="32"/>
      <c r="G457" s="32"/>
      <c r="H457" s="32"/>
      <c r="I457" s="32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  <c r="AA457" s="32"/>
      <c r="AB457" s="32"/>
      <c r="AC457" s="32"/>
      <c r="AD457" s="32"/>
      <c r="AE457" s="32"/>
      <c r="AF457" s="32"/>
      <c r="AG457" s="32"/>
      <c r="AH457" s="32"/>
      <c r="AI457" s="32"/>
      <c r="AJ457" s="32"/>
      <c r="AK457" s="32"/>
      <c r="AL457" s="32"/>
      <c r="AM457" s="32"/>
      <c r="AN457" s="32"/>
      <c r="AO457" s="32"/>
      <c r="AP457" s="32"/>
      <c r="AQ457" s="32"/>
      <c r="AR457" s="32"/>
      <c r="AS457" s="32"/>
      <c r="AT457" s="32"/>
      <c r="AU457" s="32"/>
      <c r="AV457" s="32"/>
      <c r="AW457" s="32"/>
      <c r="AX457" s="32"/>
      <c r="AY457" s="32"/>
      <c r="AZ457" s="32"/>
      <c r="BA457" s="32"/>
      <c r="BB457" s="32"/>
      <c r="BC457" s="32"/>
      <c r="BD457" s="32"/>
      <c r="BE457" s="32"/>
      <c r="BF457" s="32"/>
      <c r="BG457" s="33"/>
      <c r="BH457" s="34"/>
      <c r="BI457" s="35"/>
      <c r="BJ457" s="36"/>
    </row>
    <row r="458" spans="1:62" hidden="1" x14ac:dyDescent="0.2">
      <c r="A458" s="30"/>
      <c r="B458" s="31"/>
      <c r="C458" s="32"/>
      <c r="D458" s="32"/>
      <c r="E458" s="32"/>
      <c r="F458" s="32"/>
      <c r="G458" s="32"/>
      <c r="H458" s="32"/>
      <c r="I458" s="32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  <c r="AA458" s="32"/>
      <c r="AB458" s="32"/>
      <c r="AC458" s="32"/>
      <c r="AD458" s="32"/>
      <c r="AE458" s="32"/>
      <c r="AF458" s="32"/>
      <c r="AG458" s="32"/>
      <c r="AH458" s="32"/>
      <c r="AI458" s="32"/>
      <c r="AJ458" s="32"/>
      <c r="AK458" s="32"/>
      <c r="AL458" s="32"/>
      <c r="AM458" s="32"/>
      <c r="AN458" s="32"/>
      <c r="AO458" s="32"/>
      <c r="AP458" s="32"/>
      <c r="AQ458" s="32"/>
      <c r="AR458" s="32"/>
      <c r="AS458" s="32"/>
      <c r="AT458" s="32"/>
      <c r="AU458" s="32"/>
      <c r="AV458" s="32"/>
      <c r="AW458" s="32"/>
      <c r="AX458" s="32"/>
      <c r="AY458" s="32"/>
      <c r="AZ458" s="32"/>
      <c r="BA458" s="32"/>
      <c r="BB458" s="32"/>
      <c r="BC458" s="32"/>
      <c r="BD458" s="32"/>
      <c r="BE458" s="32"/>
      <c r="BF458" s="32"/>
      <c r="BG458" s="33"/>
      <c r="BH458" s="34"/>
      <c r="BI458" s="35"/>
      <c r="BJ458" s="36"/>
    </row>
    <row r="459" spans="1:62" ht="13.5" customHeight="1" thickBot="1" x14ac:dyDescent="0.25">
      <c r="A459" s="44"/>
      <c r="B459" s="45"/>
      <c r="C459" s="46" t="str">
        <f xml:space="preserve"> IF(ISBLANK($A$3),"", CONCATENATE(TEXT(#REF!/$B$3,"0,00"), " ", $A$3))</f>
        <v/>
      </c>
      <c r="D459" s="46"/>
      <c r="E459" s="46"/>
      <c r="F459" s="47"/>
      <c r="G459" s="46" t="str">
        <f xml:space="preserve"> IF(ISBLANK($A$3),"", CONCATENATE(TEXT(#REF!/$B$3,"0,00"), " ", $A$3))</f>
        <v/>
      </c>
      <c r="H459" s="46"/>
      <c r="I459" s="46"/>
      <c r="J459" s="47"/>
      <c r="K459" s="46" t="str">
        <f xml:space="preserve"> IF(ISBLANK($A$3),"", CONCATENATE(TEXT(#REF!/$B$3,"0,00"), " ", $A$3))</f>
        <v/>
      </c>
      <c r="L459" s="46"/>
      <c r="M459" s="46"/>
      <c r="N459" s="47"/>
      <c r="O459" s="46" t="str">
        <f xml:space="preserve"> IF(ISBLANK($A$3),"", CONCATENATE(TEXT(#REF!/$B$3,"0,00"), " ", $A$3))</f>
        <v/>
      </c>
      <c r="P459" s="46"/>
      <c r="Q459" s="46"/>
      <c r="R459" s="47"/>
      <c r="S459" s="46" t="str">
        <f xml:space="preserve"> IF(ISBLANK($A$3),"", CONCATENATE(TEXT(#REF!/$B$3,"0,00"), " ", $A$3))</f>
        <v/>
      </c>
      <c r="T459" s="46"/>
      <c r="U459" s="46"/>
      <c r="V459" s="47"/>
      <c r="W459" s="46" t="str">
        <f xml:space="preserve"> IF(ISBLANK($A$3),"", CONCATENATE(TEXT(#REF!/$B$3,"0,00"), " ", $A$3))</f>
        <v/>
      </c>
      <c r="X459" s="46"/>
      <c r="Y459" s="46"/>
      <c r="Z459" s="47"/>
      <c r="AA459" s="46" t="str">
        <f xml:space="preserve"> IF(ISBLANK($A$3),"", CONCATENATE(TEXT(#REF!/$B$3,"0,00"), " ", $A$3))</f>
        <v/>
      </c>
      <c r="AB459" s="46"/>
      <c r="AC459" s="46"/>
      <c r="AD459" s="47"/>
      <c r="AE459" s="46" t="str">
        <f xml:space="preserve"> IF(ISBLANK($A$3),"", CONCATENATE(TEXT(#REF!/$B$3,"0,00"), " ", $A$3))</f>
        <v/>
      </c>
      <c r="AF459" s="46"/>
      <c r="AG459" s="46"/>
      <c r="AH459" s="47"/>
      <c r="AI459" s="46" t="str">
        <f xml:space="preserve"> IF(ISBLANK($A$3),"", CONCATENATE(TEXT(#REF!/$B$3,"0,00"), " ", $A$3))</f>
        <v/>
      </c>
      <c r="AJ459" s="46"/>
      <c r="AK459" s="46"/>
      <c r="AL459" s="47"/>
      <c r="AM459" s="46" t="str">
        <f xml:space="preserve"> IF(ISBLANK($A$3),"", CONCATENATE(TEXT(#REF!/$B$3,"0,00"), " ", $A$3))</f>
        <v/>
      </c>
      <c r="AN459" s="46"/>
      <c r="AO459" s="46"/>
      <c r="AP459" s="47"/>
      <c r="AQ459" s="46" t="str">
        <f xml:space="preserve"> IF(ISBLANK($A$3),"", CONCATENATE(TEXT(#REF!/$B$3,"0,00"), " ", $A$3))</f>
        <v/>
      </c>
      <c r="AR459" s="46"/>
      <c r="AS459" s="46"/>
      <c r="AT459" s="47"/>
      <c r="AU459" s="46" t="str">
        <f xml:space="preserve"> IF(ISBLANK($A$3),"", CONCATENATE(TEXT(#REF!/$B$3,"0,00"), " ", $A$3))</f>
        <v/>
      </c>
      <c r="AV459" s="46"/>
      <c r="AW459" s="46"/>
      <c r="AX459" s="47"/>
      <c r="AY459" s="46" t="str">
        <f xml:space="preserve"> IF(ISBLANK($A$3),"", CONCATENATE(TEXT(#REF!/$B$3,"0,00"), " ", $A$3))</f>
        <v/>
      </c>
      <c r="AZ459" s="46"/>
      <c r="BA459" s="46"/>
      <c r="BB459" s="47"/>
      <c r="BC459" s="46" t="str">
        <f xml:space="preserve"> IF(ISBLANK($A$3),"", CONCATENATE(TEXT(#REF!/$B$3,"0,00"), " ", $A$3))</f>
        <v/>
      </c>
      <c r="BD459" s="46"/>
      <c r="BE459" s="46"/>
      <c r="BF459" s="47"/>
      <c r="BG459" s="48" t="str">
        <f xml:space="preserve"> IF(ISBLANK($A$3),"", CONCATENATE(TEXT(#REF!/$B$3,"0,00"), " ", $A$3))</f>
        <v/>
      </c>
      <c r="BH459" s="35"/>
      <c r="BI459" s="35"/>
      <c r="BJ459" s="49"/>
    </row>
    <row r="460" spans="1:62" ht="13.5" customHeight="1" thickBot="1" x14ac:dyDescent="0.25">
      <c r="A460" s="1"/>
      <c r="B460" s="1"/>
      <c r="C460" s="2"/>
      <c r="D460" s="2"/>
      <c r="G460" s="2"/>
      <c r="H460" s="2"/>
      <c r="K460" s="2"/>
      <c r="L460" s="2"/>
      <c r="O460" s="2"/>
      <c r="P460" s="2"/>
      <c r="S460" s="2"/>
      <c r="T460" s="2"/>
      <c r="W460" s="2"/>
      <c r="X460" s="2"/>
      <c r="AA460" s="2"/>
      <c r="AB460" s="2"/>
      <c r="AE460" s="2"/>
      <c r="AF460" s="2"/>
      <c r="AI460" s="2"/>
      <c r="AJ460" s="2"/>
      <c r="AM460" s="2"/>
      <c r="AN460" s="2"/>
      <c r="AQ460" s="2"/>
      <c r="AR460" s="2"/>
      <c r="AU460" s="2"/>
      <c r="AV460" s="2"/>
      <c r="AY460" s="2"/>
      <c r="AZ460" s="2"/>
      <c r="BC460" s="2"/>
      <c r="BD460" s="2"/>
      <c r="BG460" s="1"/>
      <c r="BH460" s="1"/>
      <c r="BI460" s="1"/>
      <c r="BJ460" s="1"/>
    </row>
    <row r="461" spans="1:62" ht="27" customHeight="1" thickBot="1" x14ac:dyDescent="0.25">
      <c r="A461" s="14" t="s">
        <v>7</v>
      </c>
      <c r="B461" s="15" t="s">
        <v>8</v>
      </c>
      <c r="C461" s="15" t="s">
        <v>17</v>
      </c>
      <c r="D461" s="15" t="s">
        <v>11</v>
      </c>
      <c r="E461" s="15"/>
      <c r="F461" s="15"/>
      <c r="G461" s="15" t="s">
        <v>18</v>
      </c>
      <c r="H461" s="15" t="s">
        <v>11</v>
      </c>
      <c r="I461" s="15"/>
      <c r="J461" s="15"/>
      <c r="K461" s="15" t="s">
        <v>19</v>
      </c>
      <c r="L461" s="15" t="s">
        <v>11</v>
      </c>
      <c r="M461" s="15"/>
      <c r="N461" s="15"/>
      <c r="O461" s="15" t="s">
        <v>20</v>
      </c>
      <c r="P461" s="15" t="s">
        <v>11</v>
      </c>
      <c r="Q461" s="15"/>
      <c r="R461" s="15"/>
      <c r="S461" s="15" t="s">
        <v>21</v>
      </c>
      <c r="T461" s="15" t="s">
        <v>11</v>
      </c>
      <c r="U461" s="15"/>
      <c r="V461" s="15"/>
      <c r="W461" s="15" t="s">
        <v>22</v>
      </c>
      <c r="X461" s="15" t="s">
        <v>11</v>
      </c>
      <c r="Y461" s="15"/>
      <c r="Z461" s="15"/>
      <c r="AA461" s="15" t="s">
        <v>16</v>
      </c>
      <c r="AB461" s="15" t="s">
        <v>11</v>
      </c>
      <c r="AC461" s="15"/>
      <c r="AD461" s="15"/>
      <c r="AE461" s="15" t="s">
        <v>23</v>
      </c>
      <c r="AF461" s="15" t="s">
        <v>11</v>
      </c>
      <c r="AG461" s="15"/>
      <c r="AH461" s="15"/>
      <c r="AI461" s="15" t="s">
        <v>24</v>
      </c>
      <c r="AJ461" s="15" t="s">
        <v>11</v>
      </c>
      <c r="AK461" s="15"/>
      <c r="AL461" s="15"/>
      <c r="AM461" s="15" t="s">
        <v>25</v>
      </c>
      <c r="AN461" s="15" t="s">
        <v>11</v>
      </c>
      <c r="AO461" s="15"/>
      <c r="AP461" s="15"/>
      <c r="AQ461" s="15" t="s">
        <v>26</v>
      </c>
      <c r="AR461" s="15" t="s">
        <v>11</v>
      </c>
      <c r="AS461" s="15"/>
      <c r="AT461" s="15"/>
      <c r="AU461" s="15" t="s">
        <v>27</v>
      </c>
      <c r="AV461" s="15" t="s">
        <v>11</v>
      </c>
      <c r="AW461" s="15"/>
      <c r="AX461" s="15"/>
      <c r="AY461" s="15" t="s">
        <v>17</v>
      </c>
      <c r="AZ461" s="15" t="s">
        <v>11</v>
      </c>
      <c r="BA461" s="15"/>
      <c r="BB461" s="15"/>
      <c r="BC461" s="15" t="s">
        <v>18</v>
      </c>
      <c r="BD461" s="15" t="s">
        <v>11</v>
      </c>
      <c r="BE461" s="15"/>
      <c r="BF461" s="15"/>
      <c r="BG461" s="16" t="s">
        <v>9</v>
      </c>
      <c r="BH461" s="17"/>
      <c r="BI461" s="17"/>
      <c r="BJ461" s="18" t="s">
        <v>10</v>
      </c>
    </row>
    <row r="462" spans="1:62" ht="15.75" customHeight="1" thickBot="1" x14ac:dyDescent="0.25">
      <c r="A462" s="19" t="s">
        <v>29</v>
      </c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  <c r="AF462" s="20"/>
      <c r="AG462" s="20"/>
      <c r="AH462" s="20"/>
      <c r="AI462" s="20"/>
      <c r="AJ462" s="20"/>
      <c r="AK462" s="20"/>
      <c r="AL462" s="20"/>
      <c r="AM462" s="20"/>
      <c r="AN462" s="20"/>
      <c r="AO462" s="20"/>
      <c r="AP462" s="20"/>
      <c r="AQ462" s="20"/>
      <c r="AR462" s="20"/>
      <c r="AS462" s="20"/>
      <c r="AT462" s="20"/>
      <c r="AU462" s="20"/>
      <c r="AV462" s="20"/>
      <c r="AW462" s="20"/>
      <c r="AX462" s="20"/>
      <c r="AY462" s="20"/>
      <c r="AZ462" s="20"/>
      <c r="BA462" s="20"/>
      <c r="BB462" s="20"/>
      <c r="BC462" s="20"/>
      <c r="BD462" s="20"/>
      <c r="BE462" s="20"/>
      <c r="BF462" s="20"/>
      <c r="BG462" s="20"/>
      <c r="BH462" s="21"/>
      <c r="BI462" s="21"/>
      <c r="BJ462" s="22"/>
    </row>
    <row r="463" spans="1:62" ht="12.75" customHeight="1" x14ac:dyDescent="0.2">
      <c r="A463" s="37" t="s">
        <v>162</v>
      </c>
      <c r="B463" s="38"/>
      <c r="C463" s="52">
        <f>SUM(Лист1!E444:E462)-SUM(Лист1!F444:F462)</f>
        <v>4123.4799999999996</v>
      </c>
      <c r="D463" s="52"/>
      <c r="E463" s="39"/>
      <c r="F463" s="40"/>
      <c r="G463" s="25">
        <v>36596.559999999998</v>
      </c>
      <c r="H463" s="25"/>
      <c r="I463" s="25">
        <v>30668.959999999999</v>
      </c>
      <c r="J463" s="25"/>
      <c r="K463" s="25">
        <v>35765.599999999999</v>
      </c>
      <c r="L463" s="25"/>
      <c r="M463" s="25">
        <v>29638</v>
      </c>
      <c r="N463" s="25"/>
      <c r="O463" s="25">
        <v>35765.599999999999</v>
      </c>
      <c r="P463" s="25"/>
      <c r="Q463" s="25">
        <v>29638</v>
      </c>
      <c r="R463" s="25"/>
      <c r="S463" s="25">
        <v>31964.2</v>
      </c>
      <c r="T463" s="52"/>
      <c r="U463" s="39"/>
      <c r="V463" s="40"/>
      <c r="W463" s="52">
        <f>SUM(Лист1!Y444:Y462)-SUM(Лист1!Z444:Z462)</f>
        <v>0</v>
      </c>
      <c r="X463" s="52"/>
      <c r="Y463" s="39"/>
      <c r="Z463" s="40"/>
      <c r="AA463" s="52">
        <f>SUM(Лист1!AC444:AC462)-SUM(Лист1!AD444:AD462)</f>
        <v>0</v>
      </c>
      <c r="AB463" s="52"/>
      <c r="AC463" s="39"/>
      <c r="AD463" s="40"/>
      <c r="AE463" s="52">
        <f>SUM(Лист1!AG444:AG462)-SUM(Лист1!AH444:AH462)</f>
        <v>0</v>
      </c>
      <c r="AF463" s="52"/>
      <c r="AG463" s="39"/>
      <c r="AH463" s="40"/>
      <c r="AI463" s="52">
        <f>SUM(Лист1!AK444:AK462)-SUM(Лист1!AL444:AL462)</f>
        <v>0</v>
      </c>
      <c r="AJ463" s="52"/>
      <c r="AK463" s="39"/>
      <c r="AL463" s="40"/>
      <c r="AM463" s="52">
        <f>SUM(Лист1!AO444:AO462)-SUM(Лист1!AP444:AP462)</f>
        <v>0</v>
      </c>
      <c r="AN463" s="52"/>
      <c r="AO463" s="39"/>
      <c r="AP463" s="40"/>
      <c r="AQ463" s="52">
        <f>SUM(Лист1!AS444:AS462)-SUM(Лист1!AT444:AT462)</f>
        <v>0</v>
      </c>
      <c r="AR463" s="52"/>
      <c r="AS463" s="39"/>
      <c r="AT463" s="40"/>
      <c r="AU463" s="52">
        <f>SUM(Лист1!AW444:AW462)-SUM(Лист1!AX444:AX462)</f>
        <v>0</v>
      </c>
      <c r="AV463" s="52"/>
      <c r="AW463" s="39"/>
      <c r="AX463" s="40"/>
      <c r="AY463" s="52">
        <f>SUM(Лист1!BA444:BA462)-SUM(Лист1!BB444:BB462)</f>
        <v>0</v>
      </c>
      <c r="AZ463" s="52"/>
      <c r="BA463" s="39"/>
      <c r="BB463" s="40"/>
      <c r="BC463" s="52">
        <f>SUM(Лист1!BE444:BE462)-SUM(Лист1!BF444:BF462)</f>
        <v>0</v>
      </c>
      <c r="BD463" s="52"/>
      <c r="BE463" s="39"/>
      <c r="BF463" s="40"/>
      <c r="BG463" s="51">
        <v>144215.44</v>
      </c>
      <c r="BH463" s="35"/>
      <c r="BI463" s="35"/>
      <c r="BJ463" s="42"/>
    </row>
    <row r="464" spans="1:62" ht="13.5" customHeight="1" thickBot="1" x14ac:dyDescent="0.25">
      <c r="A464" s="53"/>
      <c r="B464" s="45"/>
      <c r="C464" s="46" t="str">
        <f xml:space="preserve"> IF(ISBLANK($A$3),"", CONCATENATE(TEXT(C463/$B$3,"0,00"), " ", $A$3))</f>
        <v/>
      </c>
      <c r="D464" s="46"/>
      <c r="E464" s="46"/>
      <c r="F464" s="47"/>
      <c r="G464" s="46" t="str">
        <f xml:space="preserve"> IF(ISBLANK($A$3),"", CONCATENATE(TEXT(G463/$B$3,"0,00"), " ", $A$3))</f>
        <v/>
      </c>
      <c r="H464" s="46"/>
      <c r="I464" s="46"/>
      <c r="J464" s="47"/>
      <c r="K464" s="46" t="str">
        <f xml:space="preserve"> IF(ISBLANK($A$3),"", CONCATENATE(TEXT(K463/$B$3,"0,00"), " ", $A$3))</f>
        <v/>
      </c>
      <c r="L464" s="46"/>
      <c r="M464" s="46"/>
      <c r="N464" s="47"/>
      <c r="O464" s="46" t="str">
        <f xml:space="preserve"> IF(ISBLANK($A$3),"", CONCATENATE(TEXT(O463/$B$3,"0,00"), " ", $A$3))</f>
        <v/>
      </c>
      <c r="P464" s="46"/>
      <c r="Q464" s="46"/>
      <c r="R464" s="47"/>
      <c r="S464" s="46" t="str">
        <f xml:space="preserve"> IF(ISBLANK($A$3),"", CONCATENATE(TEXT(S463/$B$3,"0,00"), " ", $A$3))</f>
        <v/>
      </c>
      <c r="T464" s="46"/>
      <c r="U464" s="46"/>
      <c r="V464" s="47"/>
      <c r="W464" s="46" t="str">
        <f xml:space="preserve"> IF(ISBLANK($A$3),"", CONCATENATE(TEXT(W463/$B$3,"0,00"), " ", $A$3))</f>
        <v/>
      </c>
      <c r="X464" s="46"/>
      <c r="Y464" s="46"/>
      <c r="Z464" s="47"/>
      <c r="AA464" s="46" t="str">
        <f xml:space="preserve"> IF(ISBLANK($A$3),"", CONCATENATE(TEXT(AA463/$B$3,"0,00"), " ", $A$3))</f>
        <v/>
      </c>
      <c r="AB464" s="46"/>
      <c r="AC464" s="46"/>
      <c r="AD464" s="47"/>
      <c r="AE464" s="46" t="str">
        <f xml:space="preserve"> IF(ISBLANK($A$3),"", CONCATENATE(TEXT(AE463/$B$3,"0,00"), " ", $A$3))</f>
        <v/>
      </c>
      <c r="AF464" s="46"/>
      <c r="AG464" s="46"/>
      <c r="AH464" s="47"/>
      <c r="AI464" s="46" t="str">
        <f xml:space="preserve"> IF(ISBLANK($A$3),"", CONCATENATE(TEXT(AI463/$B$3,"0,00"), " ", $A$3))</f>
        <v/>
      </c>
      <c r="AJ464" s="46"/>
      <c r="AK464" s="46"/>
      <c r="AL464" s="47"/>
      <c r="AM464" s="46" t="str">
        <f xml:space="preserve"> IF(ISBLANK($A$3),"", CONCATENATE(TEXT(AM463/$B$3,"0,00"), " ", $A$3))</f>
        <v/>
      </c>
      <c r="AN464" s="46"/>
      <c r="AO464" s="46"/>
      <c r="AP464" s="47"/>
      <c r="AQ464" s="46" t="str">
        <f xml:space="preserve"> IF(ISBLANK($A$3),"", CONCATENATE(TEXT(AQ463/$B$3,"0,00"), " ", $A$3))</f>
        <v/>
      </c>
      <c r="AR464" s="46"/>
      <c r="AS464" s="46"/>
      <c r="AT464" s="47"/>
      <c r="AU464" s="46" t="str">
        <f xml:space="preserve"> IF(ISBLANK($A$3),"", CONCATENATE(TEXT(AU463/$B$3,"0,00"), " ", $A$3))</f>
        <v/>
      </c>
      <c r="AV464" s="46"/>
      <c r="AW464" s="46"/>
      <c r="AX464" s="47"/>
      <c r="AY464" s="46" t="str">
        <f xml:space="preserve"> IF(ISBLANK($A$3),"", CONCATENATE(TEXT(AY463/$B$3,"0,00"), " ", $A$3))</f>
        <v/>
      </c>
      <c r="AZ464" s="46"/>
      <c r="BA464" s="46"/>
      <c r="BB464" s="47"/>
      <c r="BC464" s="46" t="str">
        <f xml:space="preserve"> IF(ISBLANK($A$3),"", CONCATENATE(TEXT(BC463/$B$3,"0,00"), " ", $A$3))</f>
        <v/>
      </c>
      <c r="BD464" s="46"/>
      <c r="BE464" s="46"/>
      <c r="BF464" s="47"/>
      <c r="BG464" s="48" t="str">
        <f xml:space="preserve"> IF(ISBLANK($A$3),"", CONCATENATE(TEXT(BG463/$B$3,"0,00"), " ", $A$3))</f>
        <v/>
      </c>
      <c r="BH464" s="35"/>
      <c r="BI464" s="35"/>
      <c r="BJ464" s="49"/>
    </row>
    <row r="465" spans="1:62" ht="12.75" customHeight="1" x14ac:dyDescent="0.2">
      <c r="A465" s="50" t="str">
        <f>CHAR(160)</f>
        <v> </v>
      </c>
      <c r="B465" s="50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  <c r="AA465" s="51"/>
      <c r="AB465" s="51"/>
      <c r="AC465" s="51"/>
      <c r="AD465" s="51"/>
      <c r="AE465" s="51"/>
      <c r="AF465" s="51"/>
      <c r="AG465" s="51"/>
      <c r="AH465" s="51"/>
      <c r="AI465" s="51"/>
      <c r="AJ465" s="51"/>
      <c r="AK465" s="51"/>
      <c r="AL465" s="51"/>
      <c r="AM465" s="51"/>
      <c r="AN465" s="51"/>
      <c r="AO465" s="51"/>
      <c r="AP465" s="51"/>
      <c r="AQ465" s="51"/>
      <c r="AR465" s="51"/>
      <c r="AS465" s="51"/>
      <c r="AT465" s="51"/>
      <c r="AU465" s="51"/>
      <c r="AV465" s="51"/>
      <c r="AW465" s="51"/>
      <c r="AX465" s="51"/>
      <c r="AY465" s="51"/>
      <c r="AZ465" s="51"/>
      <c r="BA465" s="51"/>
      <c r="BB465" s="51"/>
      <c r="BC465" s="51"/>
      <c r="BD465" s="51"/>
      <c r="BE465" s="51"/>
      <c r="BF465" s="51"/>
      <c r="BG465" s="51"/>
      <c r="BH465" s="35"/>
      <c r="BI465" s="35"/>
      <c r="BJ465" s="35"/>
    </row>
    <row r="466" spans="1:62" ht="12.75" customHeight="1" x14ac:dyDescent="0.2">
      <c r="A466" s="1"/>
      <c r="B466" s="4"/>
      <c r="C466" s="4"/>
      <c r="D466" s="4"/>
      <c r="G466" s="5"/>
      <c r="H466" s="5"/>
      <c r="I466" s="5"/>
      <c r="J466" s="1"/>
      <c r="M466" s="1"/>
    </row>
    <row r="467" spans="1:62" ht="15" customHeight="1" x14ac:dyDescent="0.25">
      <c r="A467" s="4"/>
      <c r="B467" s="7" t="s">
        <v>132</v>
      </c>
      <c r="C467" s="1"/>
      <c r="D467" s="1"/>
      <c r="G467" s="1"/>
      <c r="H467" s="1"/>
      <c r="I467" s="1"/>
      <c r="J467" s="1"/>
      <c r="M467" s="1"/>
      <c r="P467" s="8"/>
    </row>
    <row r="468" spans="1:62" ht="8.25" customHeight="1" x14ac:dyDescent="0.25">
      <c r="A468" s="4"/>
      <c r="B468" s="7"/>
      <c r="C468" s="1"/>
      <c r="D468" s="1"/>
      <c r="G468" s="1"/>
      <c r="H468" s="1"/>
      <c r="I468" s="1"/>
      <c r="J468" s="1"/>
      <c r="M468" s="1"/>
      <c r="P468" s="8"/>
    </row>
    <row r="469" spans="1:62" ht="12.75" customHeight="1" x14ac:dyDescent="0.2">
      <c r="A469" s="9" t="s">
        <v>133</v>
      </c>
      <c r="Q469" s="9"/>
      <c r="R469" s="9"/>
      <c r="S469" s="9"/>
    </row>
    <row r="470" spans="1:62" ht="12.75" customHeight="1" x14ac:dyDescent="0.2">
      <c r="A470" s="1" t="s">
        <v>102</v>
      </c>
      <c r="B470" s="10"/>
      <c r="C470" s="1"/>
      <c r="D470" s="1"/>
      <c r="G470" s="5"/>
      <c r="H470" s="5"/>
      <c r="I470" s="5"/>
      <c r="J470" s="1" t="s">
        <v>1</v>
      </c>
      <c r="M470" s="1"/>
      <c r="P470" s="11" t="s">
        <v>65</v>
      </c>
    </row>
    <row r="471" spans="1:62" ht="12.75" customHeight="1" x14ac:dyDescent="0.2">
      <c r="A471" s="10" t="s">
        <v>66</v>
      </c>
      <c r="B471" s="1"/>
      <c r="C471" s="1"/>
      <c r="D471" s="1"/>
      <c r="G471" s="5"/>
      <c r="H471" s="5"/>
      <c r="I471" s="5"/>
      <c r="J471" s="1" t="s">
        <v>2</v>
      </c>
      <c r="M471" s="1"/>
      <c r="P471" s="12"/>
    </row>
    <row r="472" spans="1:62" ht="12.75" customHeight="1" x14ac:dyDescent="0.2">
      <c r="A472" s="1" t="s">
        <v>3</v>
      </c>
      <c r="B472" s="10" t="s">
        <v>40</v>
      </c>
      <c r="C472" s="1"/>
      <c r="D472" s="1"/>
      <c r="G472" s="5"/>
      <c r="H472" s="5"/>
      <c r="I472" s="5"/>
      <c r="J472" s="1" t="s">
        <v>4</v>
      </c>
      <c r="M472" s="1"/>
      <c r="P472" s="12">
        <v>44090</v>
      </c>
    </row>
    <row r="473" spans="1:62" ht="12.75" customHeight="1" x14ac:dyDescent="0.2">
      <c r="A473" s="1" t="s">
        <v>5</v>
      </c>
      <c r="B473" s="13">
        <v>0</v>
      </c>
      <c r="C473" s="1"/>
      <c r="D473" s="1"/>
      <c r="G473" s="5"/>
      <c r="H473" s="5"/>
      <c r="I473" s="5"/>
      <c r="J473" s="1" t="s">
        <v>6</v>
      </c>
      <c r="M473" s="1"/>
      <c r="P473" s="12">
        <v>45804</v>
      </c>
    </row>
    <row r="474" spans="1:62" ht="12.75" customHeight="1" x14ac:dyDescent="0.2">
      <c r="A474" s="4"/>
      <c r="B474" s="4"/>
      <c r="C474" s="1"/>
      <c r="D474" s="1"/>
      <c r="G474" s="5"/>
      <c r="H474" s="5"/>
      <c r="I474" s="5"/>
      <c r="J474" s="1"/>
      <c r="M474" s="1"/>
    </row>
    <row r="475" spans="1:62" ht="13.5" customHeight="1" thickBot="1" x14ac:dyDescent="0.25">
      <c r="A475" s="1"/>
      <c r="B475" s="1"/>
      <c r="C475" s="2"/>
      <c r="D475" s="2"/>
      <c r="G475" s="2"/>
      <c r="H475" s="2"/>
      <c r="K475" s="2"/>
      <c r="L475" s="2"/>
      <c r="O475" s="2"/>
      <c r="P475" s="2"/>
      <c r="S475" s="2"/>
      <c r="T475" s="2"/>
      <c r="W475" s="2"/>
      <c r="X475" s="2"/>
      <c r="AA475" s="2"/>
      <c r="AB475" s="2"/>
      <c r="AE475" s="2"/>
      <c r="AF475" s="2"/>
      <c r="AI475" s="2"/>
      <c r="AJ475" s="2"/>
      <c r="AM475" s="2"/>
      <c r="AN475" s="2"/>
      <c r="AQ475" s="2"/>
      <c r="AR475" s="2"/>
      <c r="AU475" s="2"/>
      <c r="AV475" s="2"/>
      <c r="AY475" s="2"/>
      <c r="AZ475" s="2"/>
      <c r="BC475" s="2"/>
      <c r="BD475" s="2"/>
      <c r="BG475" s="1"/>
      <c r="BH475" s="1"/>
      <c r="BI475" s="1"/>
      <c r="BJ475" s="1"/>
    </row>
    <row r="476" spans="1:62" ht="27" customHeight="1" thickBot="1" x14ac:dyDescent="0.25">
      <c r="A476" s="14" t="s">
        <v>7</v>
      </c>
      <c r="B476" s="15" t="s">
        <v>8</v>
      </c>
      <c r="C476" s="15" t="s">
        <v>17</v>
      </c>
      <c r="D476" s="15" t="s">
        <v>11</v>
      </c>
      <c r="E476" s="15"/>
      <c r="F476" s="15"/>
      <c r="G476" s="15" t="s">
        <v>18</v>
      </c>
      <c r="H476" s="15" t="s">
        <v>11</v>
      </c>
      <c r="I476" s="15"/>
      <c r="J476" s="15"/>
      <c r="K476" s="15" t="s">
        <v>19</v>
      </c>
      <c r="L476" s="15" t="s">
        <v>11</v>
      </c>
      <c r="M476" s="15"/>
      <c r="N476" s="15"/>
      <c r="O476" s="15" t="s">
        <v>20</v>
      </c>
      <c r="P476" s="15" t="s">
        <v>11</v>
      </c>
      <c r="Q476" s="15"/>
      <c r="R476" s="15"/>
      <c r="S476" s="15" t="s">
        <v>21</v>
      </c>
      <c r="T476" s="15" t="s">
        <v>11</v>
      </c>
      <c r="U476" s="15"/>
      <c r="V476" s="15"/>
      <c r="W476" s="15" t="s">
        <v>22</v>
      </c>
      <c r="X476" s="15" t="s">
        <v>11</v>
      </c>
      <c r="Y476" s="15"/>
      <c r="Z476" s="15"/>
      <c r="AA476" s="15" t="s">
        <v>16</v>
      </c>
      <c r="AB476" s="15" t="s">
        <v>11</v>
      </c>
      <c r="AC476" s="15"/>
      <c r="AD476" s="15"/>
      <c r="AE476" s="15" t="s">
        <v>23</v>
      </c>
      <c r="AF476" s="15" t="s">
        <v>11</v>
      </c>
      <c r="AG476" s="15"/>
      <c r="AH476" s="15"/>
      <c r="AI476" s="15" t="s">
        <v>24</v>
      </c>
      <c r="AJ476" s="15" t="s">
        <v>11</v>
      </c>
      <c r="AK476" s="15"/>
      <c r="AL476" s="15"/>
      <c r="AM476" s="15" t="s">
        <v>25</v>
      </c>
      <c r="AN476" s="15" t="s">
        <v>11</v>
      </c>
      <c r="AO476" s="15"/>
      <c r="AP476" s="15"/>
      <c r="AQ476" s="15" t="s">
        <v>26</v>
      </c>
      <c r="AR476" s="15" t="s">
        <v>11</v>
      </c>
      <c r="AS476" s="15"/>
      <c r="AT476" s="15"/>
      <c r="AU476" s="15" t="s">
        <v>27</v>
      </c>
      <c r="AV476" s="15" t="s">
        <v>11</v>
      </c>
      <c r="AW476" s="15"/>
      <c r="AX476" s="15"/>
      <c r="AY476" s="15" t="s">
        <v>17</v>
      </c>
      <c r="AZ476" s="15" t="s">
        <v>11</v>
      </c>
      <c r="BA476" s="15"/>
      <c r="BB476" s="15"/>
      <c r="BC476" s="15" t="s">
        <v>18</v>
      </c>
      <c r="BD476" s="15" t="s">
        <v>11</v>
      </c>
      <c r="BE476" s="15"/>
      <c r="BF476" s="15"/>
      <c r="BG476" s="16" t="s">
        <v>9</v>
      </c>
      <c r="BH476" s="17"/>
      <c r="BI476" s="17"/>
      <c r="BJ476" s="18" t="s">
        <v>10</v>
      </c>
    </row>
    <row r="477" spans="1:62" ht="15.75" customHeight="1" thickBot="1" x14ac:dyDescent="0.25">
      <c r="A477" s="19" t="s">
        <v>28</v>
      </c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  <c r="AF477" s="20"/>
      <c r="AG477" s="20"/>
      <c r="AH477" s="20"/>
      <c r="AI477" s="20"/>
      <c r="AJ477" s="20"/>
      <c r="AK477" s="20"/>
      <c r="AL477" s="20"/>
      <c r="AM477" s="20"/>
      <c r="AN477" s="20"/>
      <c r="AO477" s="20"/>
      <c r="AP477" s="20"/>
      <c r="AQ477" s="20"/>
      <c r="AR477" s="20"/>
      <c r="AS477" s="20"/>
      <c r="AT477" s="20"/>
      <c r="AU477" s="20"/>
      <c r="AV477" s="20"/>
      <c r="AW477" s="20"/>
      <c r="AX477" s="20"/>
      <c r="AY477" s="20"/>
      <c r="AZ477" s="20"/>
      <c r="BA477" s="20"/>
      <c r="BB477" s="20"/>
      <c r="BC477" s="20"/>
      <c r="BD477" s="20"/>
      <c r="BE477" s="20"/>
      <c r="BF477" s="20"/>
      <c r="BG477" s="20"/>
      <c r="BH477" s="21"/>
      <c r="BI477" s="21"/>
      <c r="BJ477" s="22"/>
    </row>
    <row r="478" spans="1:62" x14ac:dyDescent="0.2">
      <c r="A478" s="23"/>
      <c r="B478" s="24"/>
      <c r="C478" s="25">
        <v>34054.65</v>
      </c>
      <c r="D478" s="25"/>
      <c r="E478" s="25">
        <v>10811</v>
      </c>
      <c r="F478" s="25"/>
      <c r="G478" s="25">
        <v>34054.65</v>
      </c>
      <c r="H478" s="25"/>
      <c r="I478" s="25">
        <v>10811</v>
      </c>
      <c r="J478" s="25"/>
      <c r="K478" s="25">
        <v>34054.65</v>
      </c>
      <c r="L478" s="25"/>
      <c r="M478" s="25">
        <v>10811</v>
      </c>
      <c r="N478" s="25"/>
      <c r="O478" s="25">
        <v>34942.19</v>
      </c>
      <c r="P478" s="25"/>
      <c r="Q478" s="25">
        <v>9336.77</v>
      </c>
      <c r="R478" s="25"/>
      <c r="S478" s="25">
        <v>59093.24</v>
      </c>
      <c r="T478" s="25"/>
      <c r="U478" s="25">
        <v>8353.9500000000007</v>
      </c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/>
      <c r="AH478" s="25"/>
      <c r="AI478" s="25"/>
      <c r="AJ478" s="25"/>
      <c r="AK478" s="25"/>
      <c r="AL478" s="25"/>
      <c r="AM478" s="25"/>
      <c r="AN478" s="25"/>
      <c r="AO478" s="25"/>
      <c r="AP478" s="25"/>
      <c r="AQ478" s="25"/>
      <c r="AR478" s="25"/>
      <c r="AS478" s="25"/>
      <c r="AT478" s="25"/>
      <c r="AU478" s="25"/>
      <c r="AV478" s="25"/>
      <c r="AW478" s="25"/>
      <c r="AX478" s="25"/>
      <c r="AY478" s="25"/>
      <c r="AZ478" s="25"/>
      <c r="BA478" s="25"/>
      <c r="BB478" s="25"/>
      <c r="BC478" s="25"/>
      <c r="BD478" s="25"/>
      <c r="BE478" s="25"/>
      <c r="BF478" s="25"/>
      <c r="BG478" s="26">
        <v>196199.38</v>
      </c>
      <c r="BH478" s="27"/>
      <c r="BI478" s="28"/>
      <c r="BJ478" s="29"/>
    </row>
    <row r="479" spans="1:62" hidden="1" x14ac:dyDescent="0.2">
      <c r="A479" s="30"/>
      <c r="B479" s="31"/>
      <c r="C479" s="32"/>
      <c r="D479" s="32"/>
      <c r="E479" s="32"/>
      <c r="F479" s="32"/>
      <c r="G479" s="32"/>
      <c r="H479" s="32"/>
      <c r="I479" s="32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  <c r="AA479" s="32"/>
      <c r="AB479" s="32"/>
      <c r="AC479" s="32"/>
      <c r="AD479" s="32"/>
      <c r="AE479" s="32"/>
      <c r="AF479" s="32"/>
      <c r="AG479" s="32"/>
      <c r="AH479" s="32"/>
      <c r="AI479" s="32"/>
      <c r="AJ479" s="32"/>
      <c r="AK479" s="32"/>
      <c r="AL479" s="32"/>
      <c r="AM479" s="32"/>
      <c r="AN479" s="32"/>
      <c r="AO479" s="32"/>
      <c r="AP479" s="32"/>
      <c r="AQ479" s="32"/>
      <c r="AR479" s="32"/>
      <c r="AS479" s="32"/>
      <c r="AT479" s="32"/>
      <c r="AU479" s="32"/>
      <c r="AV479" s="32"/>
      <c r="AW479" s="32"/>
      <c r="AX479" s="32"/>
      <c r="AY479" s="32"/>
      <c r="AZ479" s="32"/>
      <c r="BA479" s="32"/>
      <c r="BB479" s="32"/>
      <c r="BC479" s="32"/>
      <c r="BD479" s="32"/>
      <c r="BE479" s="32"/>
      <c r="BF479" s="32"/>
      <c r="BG479" s="33"/>
      <c r="BH479" s="34"/>
      <c r="BI479" s="35"/>
      <c r="BJ479" s="36"/>
    </row>
    <row r="480" spans="1:62" hidden="1" x14ac:dyDescent="0.2">
      <c r="A480" s="30"/>
      <c r="B480" s="31"/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  <c r="AA480" s="32"/>
      <c r="AB480" s="32"/>
      <c r="AC480" s="32"/>
      <c r="AD480" s="32"/>
      <c r="AE480" s="32"/>
      <c r="AF480" s="32"/>
      <c r="AG480" s="32"/>
      <c r="AH480" s="32"/>
      <c r="AI480" s="32"/>
      <c r="AJ480" s="32"/>
      <c r="AK480" s="32"/>
      <c r="AL480" s="32"/>
      <c r="AM480" s="32"/>
      <c r="AN480" s="32"/>
      <c r="AO480" s="32"/>
      <c r="AP480" s="32"/>
      <c r="AQ480" s="32"/>
      <c r="AR480" s="32"/>
      <c r="AS480" s="32"/>
      <c r="AT480" s="32"/>
      <c r="AU480" s="32"/>
      <c r="AV480" s="32"/>
      <c r="AW480" s="32"/>
      <c r="AX480" s="32"/>
      <c r="AY480" s="32"/>
      <c r="AZ480" s="32"/>
      <c r="BA480" s="32"/>
      <c r="BB480" s="32"/>
      <c r="BC480" s="32"/>
      <c r="BD480" s="32"/>
      <c r="BE480" s="32"/>
      <c r="BF480" s="32"/>
      <c r="BG480" s="33"/>
      <c r="BH480" s="34"/>
      <c r="BI480" s="35"/>
      <c r="BJ480" s="36"/>
    </row>
    <row r="481" spans="1:62" ht="13.5" customHeight="1" thickBot="1" x14ac:dyDescent="0.25">
      <c r="A481" s="44"/>
      <c r="B481" s="45"/>
      <c r="C481" s="46" t="str">
        <f xml:space="preserve"> IF(ISBLANK($A$3),"", CONCATENATE(TEXT(#REF!/$B$3,"0,00"), " ", $A$3))</f>
        <v/>
      </c>
      <c r="D481" s="46"/>
      <c r="E481" s="46"/>
      <c r="F481" s="47"/>
      <c r="G481" s="46" t="str">
        <f xml:space="preserve"> IF(ISBLANK($A$3),"", CONCATENATE(TEXT(#REF!/$B$3,"0,00"), " ", $A$3))</f>
        <v/>
      </c>
      <c r="H481" s="46"/>
      <c r="I481" s="46"/>
      <c r="J481" s="47"/>
      <c r="K481" s="46" t="str">
        <f xml:space="preserve"> IF(ISBLANK($A$3),"", CONCATENATE(TEXT(#REF!/$B$3,"0,00"), " ", $A$3))</f>
        <v/>
      </c>
      <c r="L481" s="46"/>
      <c r="M481" s="46"/>
      <c r="N481" s="47"/>
      <c r="O481" s="46" t="str">
        <f xml:space="preserve"> IF(ISBLANK($A$3),"", CONCATENATE(TEXT(#REF!/$B$3,"0,00"), " ", $A$3))</f>
        <v/>
      </c>
      <c r="P481" s="46"/>
      <c r="Q481" s="46"/>
      <c r="R481" s="47"/>
      <c r="S481" s="46" t="str">
        <f xml:space="preserve"> IF(ISBLANK($A$3),"", CONCATENATE(TEXT(#REF!/$B$3,"0,00"), " ", $A$3))</f>
        <v/>
      </c>
      <c r="T481" s="46"/>
      <c r="U481" s="46"/>
      <c r="V481" s="47"/>
      <c r="W481" s="46" t="str">
        <f xml:space="preserve"> IF(ISBLANK($A$3),"", CONCATENATE(TEXT(#REF!/$B$3,"0,00"), " ", $A$3))</f>
        <v/>
      </c>
      <c r="X481" s="46"/>
      <c r="Y481" s="46"/>
      <c r="Z481" s="47"/>
      <c r="AA481" s="46" t="str">
        <f xml:space="preserve"> IF(ISBLANK($A$3),"", CONCATENATE(TEXT(#REF!/$B$3,"0,00"), " ", $A$3))</f>
        <v/>
      </c>
      <c r="AB481" s="46"/>
      <c r="AC481" s="46"/>
      <c r="AD481" s="47"/>
      <c r="AE481" s="46" t="str">
        <f xml:space="preserve"> IF(ISBLANK($A$3),"", CONCATENATE(TEXT(#REF!/$B$3,"0,00"), " ", $A$3))</f>
        <v/>
      </c>
      <c r="AF481" s="46"/>
      <c r="AG481" s="46"/>
      <c r="AH481" s="47"/>
      <c r="AI481" s="46" t="str">
        <f xml:space="preserve"> IF(ISBLANK($A$3),"", CONCATENATE(TEXT(#REF!/$B$3,"0,00"), " ", $A$3))</f>
        <v/>
      </c>
      <c r="AJ481" s="46"/>
      <c r="AK481" s="46"/>
      <c r="AL481" s="47"/>
      <c r="AM481" s="46" t="str">
        <f xml:space="preserve"> IF(ISBLANK($A$3),"", CONCATENATE(TEXT(#REF!/$B$3,"0,00"), " ", $A$3))</f>
        <v/>
      </c>
      <c r="AN481" s="46"/>
      <c r="AO481" s="46"/>
      <c r="AP481" s="47"/>
      <c r="AQ481" s="46" t="str">
        <f xml:space="preserve"> IF(ISBLANK($A$3),"", CONCATENATE(TEXT(#REF!/$B$3,"0,00"), " ", $A$3))</f>
        <v/>
      </c>
      <c r="AR481" s="46"/>
      <c r="AS481" s="46"/>
      <c r="AT481" s="47"/>
      <c r="AU481" s="46" t="str">
        <f xml:space="preserve"> IF(ISBLANK($A$3),"", CONCATENATE(TEXT(#REF!/$B$3,"0,00"), " ", $A$3))</f>
        <v/>
      </c>
      <c r="AV481" s="46"/>
      <c r="AW481" s="46"/>
      <c r="AX481" s="47"/>
      <c r="AY481" s="46" t="str">
        <f xml:space="preserve"> IF(ISBLANK($A$3),"", CONCATENATE(TEXT(#REF!/$B$3,"0,00"), " ", $A$3))</f>
        <v/>
      </c>
      <c r="AZ481" s="46"/>
      <c r="BA481" s="46"/>
      <c r="BB481" s="47"/>
      <c r="BC481" s="46" t="str">
        <f xml:space="preserve"> IF(ISBLANK($A$3),"", CONCATENATE(TEXT(#REF!/$B$3,"0,00"), " ", $A$3))</f>
        <v/>
      </c>
      <c r="BD481" s="46"/>
      <c r="BE481" s="46"/>
      <c r="BF481" s="47"/>
      <c r="BG481" s="48" t="str">
        <f xml:space="preserve"> IF(ISBLANK($A$3),"", CONCATENATE(TEXT(#REF!/$B$3,"0,00"), " ", $A$3))</f>
        <v/>
      </c>
      <c r="BH481" s="35"/>
      <c r="BI481" s="35"/>
      <c r="BJ481" s="49"/>
    </row>
    <row r="482" spans="1:62" ht="13.5" customHeight="1" thickBot="1" x14ac:dyDescent="0.25">
      <c r="A482" s="1"/>
      <c r="B482" s="1"/>
      <c r="C482" s="2"/>
      <c r="D482" s="2"/>
      <c r="G482" s="2"/>
      <c r="H482" s="2"/>
      <c r="K482" s="2"/>
      <c r="L482" s="2"/>
      <c r="O482" s="2"/>
      <c r="P482" s="2"/>
      <c r="S482" s="2"/>
      <c r="T482" s="2"/>
      <c r="W482" s="2"/>
      <c r="X482" s="2"/>
      <c r="AA482" s="2"/>
      <c r="AB482" s="2"/>
      <c r="AE482" s="2"/>
      <c r="AF482" s="2"/>
      <c r="AI482" s="2"/>
      <c r="AJ482" s="2"/>
      <c r="AM482" s="2"/>
      <c r="AN482" s="2"/>
      <c r="AQ482" s="2"/>
      <c r="AR482" s="2"/>
      <c r="AU482" s="2"/>
      <c r="AV482" s="2"/>
      <c r="AY482" s="2"/>
      <c r="AZ482" s="2"/>
      <c r="BC482" s="2"/>
      <c r="BD482" s="2"/>
      <c r="BG482" s="1"/>
      <c r="BH482" s="1"/>
      <c r="BI482" s="1"/>
      <c r="BJ482" s="1"/>
    </row>
    <row r="483" spans="1:62" ht="27" customHeight="1" thickBot="1" x14ac:dyDescent="0.25">
      <c r="A483" s="14" t="s">
        <v>7</v>
      </c>
      <c r="B483" s="15" t="s">
        <v>8</v>
      </c>
      <c r="C483" s="15" t="s">
        <v>17</v>
      </c>
      <c r="D483" s="15" t="s">
        <v>11</v>
      </c>
      <c r="E483" s="15"/>
      <c r="F483" s="15"/>
      <c r="G483" s="15" t="s">
        <v>18</v>
      </c>
      <c r="H483" s="15" t="s">
        <v>11</v>
      </c>
      <c r="I483" s="15"/>
      <c r="J483" s="15"/>
      <c r="K483" s="15" t="s">
        <v>19</v>
      </c>
      <c r="L483" s="15" t="s">
        <v>11</v>
      </c>
      <c r="M483" s="15"/>
      <c r="N483" s="15"/>
      <c r="O483" s="15" t="s">
        <v>20</v>
      </c>
      <c r="P483" s="15" t="s">
        <v>11</v>
      </c>
      <c r="Q483" s="15"/>
      <c r="R483" s="15"/>
      <c r="S483" s="15" t="s">
        <v>21</v>
      </c>
      <c r="T483" s="15" t="s">
        <v>11</v>
      </c>
      <c r="U483" s="15"/>
      <c r="V483" s="15"/>
      <c r="W483" s="15" t="s">
        <v>22</v>
      </c>
      <c r="X483" s="15" t="s">
        <v>11</v>
      </c>
      <c r="Y483" s="15"/>
      <c r="Z483" s="15"/>
      <c r="AA483" s="15" t="s">
        <v>16</v>
      </c>
      <c r="AB483" s="15" t="s">
        <v>11</v>
      </c>
      <c r="AC483" s="15"/>
      <c r="AD483" s="15"/>
      <c r="AE483" s="15" t="s">
        <v>23</v>
      </c>
      <c r="AF483" s="15" t="s">
        <v>11</v>
      </c>
      <c r="AG483" s="15"/>
      <c r="AH483" s="15"/>
      <c r="AI483" s="15" t="s">
        <v>24</v>
      </c>
      <c r="AJ483" s="15" t="s">
        <v>11</v>
      </c>
      <c r="AK483" s="15"/>
      <c r="AL483" s="15"/>
      <c r="AM483" s="15" t="s">
        <v>25</v>
      </c>
      <c r="AN483" s="15" t="s">
        <v>11</v>
      </c>
      <c r="AO483" s="15"/>
      <c r="AP483" s="15"/>
      <c r="AQ483" s="15" t="s">
        <v>26</v>
      </c>
      <c r="AR483" s="15" t="s">
        <v>11</v>
      </c>
      <c r="AS483" s="15"/>
      <c r="AT483" s="15"/>
      <c r="AU483" s="15" t="s">
        <v>27</v>
      </c>
      <c r="AV483" s="15" t="s">
        <v>11</v>
      </c>
      <c r="AW483" s="15"/>
      <c r="AX483" s="15"/>
      <c r="AY483" s="15" t="s">
        <v>17</v>
      </c>
      <c r="AZ483" s="15" t="s">
        <v>11</v>
      </c>
      <c r="BA483" s="15"/>
      <c r="BB483" s="15"/>
      <c r="BC483" s="15" t="s">
        <v>18</v>
      </c>
      <c r="BD483" s="15" t="s">
        <v>11</v>
      </c>
      <c r="BE483" s="15"/>
      <c r="BF483" s="15"/>
      <c r="BG483" s="16" t="s">
        <v>9</v>
      </c>
      <c r="BH483" s="17"/>
      <c r="BI483" s="17"/>
      <c r="BJ483" s="18" t="s">
        <v>10</v>
      </c>
    </row>
    <row r="484" spans="1:62" ht="15.75" customHeight="1" thickBot="1" x14ac:dyDescent="0.25">
      <c r="A484" s="19" t="s">
        <v>29</v>
      </c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  <c r="AF484" s="20"/>
      <c r="AG484" s="20"/>
      <c r="AH484" s="20"/>
      <c r="AI484" s="20"/>
      <c r="AJ484" s="20"/>
      <c r="AK484" s="20"/>
      <c r="AL484" s="20"/>
      <c r="AM484" s="20"/>
      <c r="AN484" s="20"/>
      <c r="AO484" s="20"/>
      <c r="AP484" s="20"/>
      <c r="AQ484" s="20"/>
      <c r="AR484" s="20"/>
      <c r="AS484" s="20"/>
      <c r="AT484" s="20"/>
      <c r="AU484" s="20"/>
      <c r="AV484" s="20"/>
      <c r="AW484" s="20"/>
      <c r="AX484" s="20"/>
      <c r="AY484" s="20"/>
      <c r="AZ484" s="20"/>
      <c r="BA484" s="20"/>
      <c r="BB484" s="20"/>
      <c r="BC484" s="20"/>
      <c r="BD484" s="20"/>
      <c r="BE484" s="20"/>
      <c r="BF484" s="20"/>
      <c r="BG484" s="20"/>
      <c r="BH484" s="21"/>
      <c r="BI484" s="21"/>
      <c r="BJ484" s="22"/>
    </row>
    <row r="485" spans="1:62" ht="12.75" customHeight="1" x14ac:dyDescent="0.2">
      <c r="A485" s="37" t="s">
        <v>162</v>
      </c>
      <c r="B485" s="38"/>
      <c r="C485" s="25">
        <v>34054.65</v>
      </c>
      <c r="D485" s="25"/>
      <c r="E485" s="25">
        <v>10811</v>
      </c>
      <c r="F485" s="25"/>
      <c r="G485" s="25">
        <v>34054.65</v>
      </c>
      <c r="H485" s="25"/>
      <c r="I485" s="25">
        <v>10811</v>
      </c>
      <c r="J485" s="25"/>
      <c r="K485" s="25">
        <v>34054.65</v>
      </c>
      <c r="L485" s="25"/>
      <c r="M485" s="25">
        <v>10811</v>
      </c>
      <c r="N485" s="25"/>
      <c r="O485" s="25">
        <v>34942.19</v>
      </c>
      <c r="P485" s="25"/>
      <c r="Q485" s="25">
        <v>9336.77</v>
      </c>
      <c r="R485" s="25"/>
      <c r="S485" s="25">
        <v>59093.24</v>
      </c>
      <c r="T485" s="52"/>
      <c r="U485" s="39"/>
      <c r="V485" s="40"/>
      <c r="W485" s="52">
        <f>SUM(Лист1!Y466:Y484)-SUM(Лист1!Z466:Z484)</f>
        <v>0</v>
      </c>
      <c r="X485" s="52"/>
      <c r="Y485" s="39"/>
      <c r="Z485" s="40"/>
      <c r="AA485" s="52">
        <f>SUM(Лист1!AC466:AC484)-SUM(Лист1!AD466:AD484)</f>
        <v>0</v>
      </c>
      <c r="AB485" s="52"/>
      <c r="AC485" s="39"/>
      <c r="AD485" s="40"/>
      <c r="AE485" s="52">
        <f>SUM(Лист1!AG466:AG484)-SUM(Лист1!AH466:AH484)</f>
        <v>0</v>
      </c>
      <c r="AF485" s="52"/>
      <c r="AG485" s="39"/>
      <c r="AH485" s="40"/>
      <c r="AI485" s="52">
        <f>SUM(Лист1!AK466:AK484)-SUM(Лист1!AL466:AL484)</f>
        <v>0</v>
      </c>
      <c r="AJ485" s="52"/>
      <c r="AK485" s="39"/>
      <c r="AL485" s="40"/>
      <c r="AM485" s="52">
        <f>SUM(Лист1!AO466:AO484)-SUM(Лист1!AP466:AP484)</f>
        <v>0</v>
      </c>
      <c r="AN485" s="52"/>
      <c r="AO485" s="39"/>
      <c r="AP485" s="40"/>
      <c r="AQ485" s="52">
        <f>SUM(Лист1!AS466:AS484)-SUM(Лист1!AT466:AT484)</f>
        <v>0</v>
      </c>
      <c r="AR485" s="52"/>
      <c r="AS485" s="39"/>
      <c r="AT485" s="40"/>
      <c r="AU485" s="52">
        <f>SUM(Лист1!AW466:AW484)-SUM(Лист1!AX466:AX484)</f>
        <v>0</v>
      </c>
      <c r="AV485" s="52"/>
      <c r="AW485" s="39"/>
      <c r="AX485" s="40"/>
      <c r="AY485" s="52">
        <f>SUM(Лист1!BA466:BA484)-SUM(Лист1!BB466:BB484)</f>
        <v>0</v>
      </c>
      <c r="AZ485" s="52"/>
      <c r="BA485" s="39"/>
      <c r="BB485" s="40"/>
      <c r="BC485" s="52">
        <f>SUM(Лист1!BE466:BE484)-SUM(Лист1!BF466:BF484)</f>
        <v>0</v>
      </c>
      <c r="BD485" s="52"/>
      <c r="BE485" s="39"/>
      <c r="BF485" s="40"/>
      <c r="BG485" s="51">
        <v>196199.38</v>
      </c>
      <c r="BH485" s="35"/>
      <c r="BI485" s="35"/>
      <c r="BJ485" s="42"/>
    </row>
    <row r="486" spans="1:62" ht="13.5" customHeight="1" thickBot="1" x14ac:dyDescent="0.25">
      <c r="A486" s="53"/>
      <c r="B486" s="45"/>
      <c r="C486" s="46" t="str">
        <f xml:space="preserve"> IF(ISBLANK($A$3),"", CONCATENATE(TEXT(C485/$B$3,"0,00"), " ", $A$3))</f>
        <v/>
      </c>
      <c r="D486" s="46"/>
      <c r="E486" s="46"/>
      <c r="F486" s="47"/>
      <c r="G486" s="46" t="str">
        <f xml:space="preserve"> IF(ISBLANK($A$3),"", CONCATENATE(TEXT(G485/$B$3,"0,00"), " ", $A$3))</f>
        <v/>
      </c>
      <c r="H486" s="46"/>
      <c r="I486" s="46"/>
      <c r="J486" s="47"/>
      <c r="K486" s="46" t="str">
        <f xml:space="preserve"> IF(ISBLANK($A$3),"", CONCATENATE(TEXT(K485/$B$3,"0,00"), " ", $A$3))</f>
        <v/>
      </c>
      <c r="L486" s="46"/>
      <c r="M486" s="46"/>
      <c r="N486" s="47"/>
      <c r="O486" s="46" t="str">
        <f xml:space="preserve"> IF(ISBLANK($A$3),"", CONCATENATE(TEXT(O485/$B$3,"0,00"), " ", $A$3))</f>
        <v/>
      </c>
      <c r="P486" s="46"/>
      <c r="Q486" s="46"/>
      <c r="R486" s="47"/>
      <c r="S486" s="46" t="str">
        <f xml:space="preserve"> IF(ISBLANK($A$3),"", CONCATENATE(TEXT(S485/$B$3,"0,00"), " ", $A$3))</f>
        <v/>
      </c>
      <c r="T486" s="46"/>
      <c r="U486" s="46"/>
      <c r="V486" s="47"/>
      <c r="W486" s="46" t="str">
        <f xml:space="preserve"> IF(ISBLANK($A$3),"", CONCATENATE(TEXT(W485/$B$3,"0,00"), " ", $A$3))</f>
        <v/>
      </c>
      <c r="X486" s="46"/>
      <c r="Y486" s="46"/>
      <c r="Z486" s="47"/>
      <c r="AA486" s="46" t="str">
        <f xml:space="preserve"> IF(ISBLANK($A$3),"", CONCATENATE(TEXT(AA485/$B$3,"0,00"), " ", $A$3))</f>
        <v/>
      </c>
      <c r="AB486" s="46"/>
      <c r="AC486" s="46"/>
      <c r="AD486" s="47"/>
      <c r="AE486" s="46" t="str">
        <f xml:space="preserve"> IF(ISBLANK($A$3),"", CONCATENATE(TEXT(AE485/$B$3,"0,00"), " ", $A$3))</f>
        <v/>
      </c>
      <c r="AF486" s="46"/>
      <c r="AG486" s="46"/>
      <c r="AH486" s="47"/>
      <c r="AI486" s="46" t="str">
        <f xml:space="preserve"> IF(ISBLANK($A$3),"", CONCATENATE(TEXT(AI485/$B$3,"0,00"), " ", $A$3))</f>
        <v/>
      </c>
      <c r="AJ486" s="46"/>
      <c r="AK486" s="46"/>
      <c r="AL486" s="47"/>
      <c r="AM486" s="46" t="str">
        <f xml:space="preserve"> IF(ISBLANK($A$3),"", CONCATENATE(TEXT(AM485/$B$3,"0,00"), " ", $A$3))</f>
        <v/>
      </c>
      <c r="AN486" s="46"/>
      <c r="AO486" s="46"/>
      <c r="AP486" s="47"/>
      <c r="AQ486" s="46" t="str">
        <f xml:space="preserve"> IF(ISBLANK($A$3),"", CONCATENATE(TEXT(AQ485/$B$3,"0,00"), " ", $A$3))</f>
        <v/>
      </c>
      <c r="AR486" s="46"/>
      <c r="AS486" s="46"/>
      <c r="AT486" s="47"/>
      <c r="AU486" s="46" t="str">
        <f xml:space="preserve"> IF(ISBLANK($A$3),"", CONCATENATE(TEXT(AU485/$B$3,"0,00"), " ", $A$3))</f>
        <v/>
      </c>
      <c r="AV486" s="46"/>
      <c r="AW486" s="46"/>
      <c r="AX486" s="47"/>
      <c r="AY486" s="46" t="str">
        <f xml:space="preserve"> IF(ISBLANK($A$3),"", CONCATENATE(TEXT(AY485/$B$3,"0,00"), " ", $A$3))</f>
        <v/>
      </c>
      <c r="AZ486" s="46"/>
      <c r="BA486" s="46"/>
      <c r="BB486" s="47"/>
      <c r="BC486" s="46" t="str">
        <f xml:space="preserve"> IF(ISBLANK($A$3),"", CONCATENATE(TEXT(BC485/$B$3,"0,00"), " ", $A$3))</f>
        <v/>
      </c>
      <c r="BD486" s="46"/>
      <c r="BE486" s="46"/>
      <c r="BF486" s="47"/>
      <c r="BG486" s="48" t="str">
        <f xml:space="preserve"> IF(ISBLANK($A$3),"", CONCATENATE(TEXT(BG485/$B$3,"0,00"), " ", $A$3))</f>
        <v/>
      </c>
      <c r="BH486" s="35"/>
      <c r="BI486" s="35"/>
      <c r="BJ486" s="49"/>
    </row>
    <row r="487" spans="1:62" ht="12.75" customHeight="1" x14ac:dyDescent="0.2">
      <c r="A487" s="50" t="str">
        <f>CHAR(160)</f>
        <v> </v>
      </c>
      <c r="B487" s="50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  <c r="AA487" s="51"/>
      <c r="AB487" s="51"/>
      <c r="AC487" s="51"/>
      <c r="AD487" s="51"/>
      <c r="AE487" s="51"/>
      <c r="AF487" s="51"/>
      <c r="AG487" s="51"/>
      <c r="AH487" s="51"/>
      <c r="AI487" s="51"/>
      <c r="AJ487" s="51"/>
      <c r="AK487" s="51"/>
      <c r="AL487" s="51"/>
      <c r="AM487" s="51"/>
      <c r="AN487" s="51"/>
      <c r="AO487" s="51"/>
      <c r="AP487" s="51"/>
      <c r="AQ487" s="51"/>
      <c r="AR487" s="51"/>
      <c r="AS487" s="51"/>
      <c r="AT487" s="51"/>
      <c r="AU487" s="51"/>
      <c r="AV487" s="51"/>
      <c r="AW487" s="51"/>
      <c r="AX487" s="51"/>
      <c r="AY487" s="51"/>
      <c r="AZ487" s="51"/>
      <c r="BA487" s="51"/>
      <c r="BB487" s="51"/>
      <c r="BC487" s="51"/>
      <c r="BD487" s="51"/>
      <c r="BE487" s="51"/>
      <c r="BF487" s="51"/>
      <c r="BG487" s="51"/>
      <c r="BH487" s="35"/>
      <c r="BI487" s="35"/>
      <c r="BJ487" s="35"/>
    </row>
    <row r="488" spans="1:62" ht="12.75" customHeight="1" x14ac:dyDescent="0.2">
      <c r="A488" s="1"/>
      <c r="B488" s="4"/>
      <c r="C488" s="4"/>
      <c r="D488" s="4"/>
      <c r="G488" s="5"/>
      <c r="H488" s="5"/>
      <c r="I488" s="5"/>
      <c r="J488" s="1"/>
      <c r="M488" s="1"/>
    </row>
    <row r="489" spans="1:62" ht="15" customHeight="1" x14ac:dyDescent="0.25">
      <c r="A489" s="4"/>
      <c r="B489" s="7" t="s">
        <v>134</v>
      </c>
      <c r="C489" s="1"/>
      <c r="D489" s="1"/>
      <c r="G489" s="1"/>
      <c r="H489" s="1"/>
      <c r="I489" s="1"/>
      <c r="J489" s="1"/>
      <c r="M489" s="1"/>
      <c r="P489" s="8"/>
    </row>
    <row r="490" spans="1:62" ht="8.25" customHeight="1" x14ac:dyDescent="0.25">
      <c r="A490" s="4"/>
      <c r="B490" s="7"/>
      <c r="C490" s="1"/>
      <c r="D490" s="1"/>
      <c r="G490" s="1"/>
      <c r="H490" s="1"/>
      <c r="I490" s="1"/>
      <c r="J490" s="1"/>
      <c r="M490" s="1"/>
      <c r="P490" s="8"/>
    </row>
    <row r="491" spans="1:62" ht="12.75" customHeight="1" x14ac:dyDescent="0.2">
      <c r="A491" s="9" t="s">
        <v>135</v>
      </c>
      <c r="Q491" s="9"/>
      <c r="R491" s="9"/>
      <c r="S491" s="9"/>
    </row>
    <row r="492" spans="1:62" ht="12.75" customHeight="1" x14ac:dyDescent="0.2">
      <c r="A492" s="1" t="s">
        <v>102</v>
      </c>
      <c r="B492" s="10"/>
      <c r="C492" s="1"/>
      <c r="D492" s="1"/>
      <c r="G492" s="5"/>
      <c r="H492" s="5"/>
      <c r="I492" s="5"/>
      <c r="J492" s="1" t="s">
        <v>1</v>
      </c>
      <c r="M492" s="1"/>
      <c r="P492" s="11" t="s">
        <v>67</v>
      </c>
    </row>
    <row r="493" spans="1:62" ht="12.75" customHeight="1" x14ac:dyDescent="0.2">
      <c r="A493" s="10" t="s">
        <v>68</v>
      </c>
      <c r="B493" s="1"/>
      <c r="C493" s="1"/>
      <c r="D493" s="1"/>
      <c r="G493" s="5"/>
      <c r="H493" s="5"/>
      <c r="I493" s="5"/>
      <c r="J493" s="1" t="s">
        <v>2</v>
      </c>
      <c r="M493" s="1"/>
      <c r="P493" s="12"/>
    </row>
    <row r="494" spans="1:62" ht="12.75" customHeight="1" x14ac:dyDescent="0.2">
      <c r="A494" s="1" t="s">
        <v>3</v>
      </c>
      <c r="B494" s="10" t="s">
        <v>15</v>
      </c>
      <c r="C494" s="1"/>
      <c r="D494" s="1"/>
      <c r="G494" s="5"/>
      <c r="H494" s="5"/>
      <c r="I494" s="5"/>
      <c r="J494" s="1" t="s">
        <v>4</v>
      </c>
      <c r="M494" s="1"/>
      <c r="P494" s="12">
        <v>44061</v>
      </c>
    </row>
    <row r="495" spans="1:62" ht="12.75" customHeight="1" x14ac:dyDescent="0.2">
      <c r="A495" s="1" t="s">
        <v>5</v>
      </c>
      <c r="B495" s="13">
        <v>0</v>
      </c>
      <c r="C495" s="1"/>
      <c r="D495" s="1"/>
      <c r="G495" s="5"/>
      <c r="H495" s="5"/>
      <c r="I495" s="5"/>
      <c r="J495" s="1" t="s">
        <v>6</v>
      </c>
      <c r="M495" s="1"/>
      <c r="P495" s="12">
        <v>45804</v>
      </c>
    </row>
    <row r="496" spans="1:62" ht="12.75" customHeight="1" x14ac:dyDescent="0.2">
      <c r="A496" s="4"/>
      <c r="B496" s="4"/>
      <c r="C496" s="1"/>
      <c r="D496" s="1"/>
      <c r="G496" s="5"/>
      <c r="H496" s="5"/>
      <c r="I496" s="5"/>
      <c r="J496" s="1"/>
      <c r="M496" s="1"/>
    </row>
    <row r="497" spans="1:62" ht="13.5" customHeight="1" thickBot="1" x14ac:dyDescent="0.25">
      <c r="A497" s="1"/>
      <c r="B497" s="1"/>
      <c r="C497" s="2"/>
      <c r="D497" s="2"/>
      <c r="G497" s="2"/>
      <c r="H497" s="2"/>
      <c r="K497" s="2"/>
      <c r="L497" s="2"/>
      <c r="O497" s="2"/>
      <c r="P497" s="2"/>
      <c r="S497" s="2"/>
      <c r="T497" s="2"/>
      <c r="W497" s="2"/>
      <c r="X497" s="2"/>
      <c r="AA497" s="2"/>
      <c r="AB497" s="2"/>
      <c r="AE497" s="2"/>
      <c r="AF497" s="2"/>
      <c r="AI497" s="2"/>
      <c r="AJ497" s="2"/>
      <c r="AM497" s="2"/>
      <c r="AN497" s="2"/>
      <c r="AQ497" s="2"/>
      <c r="AR497" s="2"/>
      <c r="AU497" s="2"/>
      <c r="AV497" s="2"/>
      <c r="AY497" s="2"/>
      <c r="AZ497" s="2"/>
      <c r="BC497" s="2"/>
      <c r="BD497" s="2"/>
      <c r="BG497" s="1"/>
      <c r="BH497" s="1"/>
      <c r="BI497" s="1"/>
      <c r="BJ497" s="1"/>
    </row>
    <row r="498" spans="1:62" ht="27" customHeight="1" thickBot="1" x14ac:dyDescent="0.25">
      <c r="A498" s="14" t="s">
        <v>7</v>
      </c>
      <c r="B498" s="15" t="s">
        <v>8</v>
      </c>
      <c r="C498" s="15" t="s">
        <v>17</v>
      </c>
      <c r="D498" s="15" t="s">
        <v>11</v>
      </c>
      <c r="E498" s="15"/>
      <c r="F498" s="15"/>
      <c r="G498" s="15" t="s">
        <v>18</v>
      </c>
      <c r="H498" s="15" t="s">
        <v>11</v>
      </c>
      <c r="I498" s="15"/>
      <c r="J498" s="15"/>
      <c r="K498" s="15" t="s">
        <v>19</v>
      </c>
      <c r="L498" s="15" t="s">
        <v>11</v>
      </c>
      <c r="M498" s="15"/>
      <c r="N498" s="15"/>
      <c r="O498" s="15" t="s">
        <v>20</v>
      </c>
      <c r="P498" s="15" t="s">
        <v>11</v>
      </c>
      <c r="Q498" s="15"/>
      <c r="R498" s="15"/>
      <c r="S498" s="15" t="s">
        <v>21</v>
      </c>
      <c r="T498" s="15" t="s">
        <v>11</v>
      </c>
      <c r="U498" s="15"/>
      <c r="V498" s="15"/>
      <c r="W498" s="15" t="s">
        <v>22</v>
      </c>
      <c r="X498" s="15" t="s">
        <v>11</v>
      </c>
      <c r="Y498" s="15"/>
      <c r="Z498" s="15"/>
      <c r="AA498" s="15" t="s">
        <v>16</v>
      </c>
      <c r="AB498" s="15" t="s">
        <v>11</v>
      </c>
      <c r="AC498" s="15"/>
      <c r="AD498" s="15"/>
      <c r="AE498" s="15" t="s">
        <v>23</v>
      </c>
      <c r="AF498" s="15" t="s">
        <v>11</v>
      </c>
      <c r="AG498" s="15"/>
      <c r="AH498" s="15"/>
      <c r="AI498" s="15" t="s">
        <v>24</v>
      </c>
      <c r="AJ498" s="15" t="s">
        <v>11</v>
      </c>
      <c r="AK498" s="15"/>
      <c r="AL498" s="15"/>
      <c r="AM498" s="15" t="s">
        <v>25</v>
      </c>
      <c r="AN498" s="15" t="s">
        <v>11</v>
      </c>
      <c r="AO498" s="15"/>
      <c r="AP498" s="15"/>
      <c r="AQ498" s="15" t="s">
        <v>26</v>
      </c>
      <c r="AR498" s="15" t="s">
        <v>11</v>
      </c>
      <c r="AS498" s="15"/>
      <c r="AT498" s="15"/>
      <c r="AU498" s="15" t="s">
        <v>27</v>
      </c>
      <c r="AV498" s="15" t="s">
        <v>11</v>
      </c>
      <c r="AW498" s="15"/>
      <c r="AX498" s="15"/>
      <c r="AY498" s="15" t="s">
        <v>17</v>
      </c>
      <c r="AZ498" s="15" t="s">
        <v>11</v>
      </c>
      <c r="BA498" s="15"/>
      <c r="BB498" s="15"/>
      <c r="BC498" s="15" t="s">
        <v>18</v>
      </c>
      <c r="BD498" s="15" t="s">
        <v>11</v>
      </c>
      <c r="BE498" s="15"/>
      <c r="BF498" s="15"/>
      <c r="BG498" s="16" t="s">
        <v>9</v>
      </c>
      <c r="BH498" s="17"/>
      <c r="BI498" s="17"/>
      <c r="BJ498" s="18" t="s">
        <v>10</v>
      </c>
    </row>
    <row r="499" spans="1:62" ht="15.75" customHeight="1" thickBot="1" x14ac:dyDescent="0.25">
      <c r="A499" s="19" t="s">
        <v>28</v>
      </c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  <c r="AF499" s="20"/>
      <c r="AG499" s="20"/>
      <c r="AH499" s="20"/>
      <c r="AI499" s="20"/>
      <c r="AJ499" s="20"/>
      <c r="AK499" s="20"/>
      <c r="AL499" s="20"/>
      <c r="AM499" s="20"/>
      <c r="AN499" s="20"/>
      <c r="AO499" s="20"/>
      <c r="AP499" s="20"/>
      <c r="AQ499" s="20"/>
      <c r="AR499" s="20"/>
      <c r="AS499" s="20"/>
      <c r="AT499" s="20"/>
      <c r="AU499" s="20"/>
      <c r="AV499" s="20"/>
      <c r="AW499" s="20"/>
      <c r="AX499" s="20"/>
      <c r="AY499" s="20"/>
      <c r="AZ499" s="20"/>
      <c r="BA499" s="20"/>
      <c r="BB499" s="20"/>
      <c r="BC499" s="20"/>
      <c r="BD499" s="20"/>
      <c r="BE499" s="20"/>
      <c r="BF499" s="20"/>
      <c r="BG499" s="20"/>
      <c r="BH499" s="21"/>
      <c r="BI499" s="21"/>
      <c r="BJ499" s="22"/>
    </row>
    <row r="500" spans="1:62" x14ac:dyDescent="0.2">
      <c r="A500" s="23"/>
      <c r="B500" s="24"/>
      <c r="C500" s="25">
        <v>44957</v>
      </c>
      <c r="D500" s="25"/>
      <c r="E500" s="25">
        <v>29638</v>
      </c>
      <c r="F500" s="25"/>
      <c r="G500" s="25">
        <v>4251039</v>
      </c>
      <c r="H500" s="25"/>
      <c r="I500" s="25">
        <v>22228.5</v>
      </c>
      <c r="J500" s="25"/>
      <c r="K500" s="25">
        <v>44957</v>
      </c>
      <c r="L500" s="25"/>
      <c r="M500" s="25">
        <v>29638</v>
      </c>
      <c r="N500" s="25"/>
      <c r="O500" s="25">
        <v>44957</v>
      </c>
      <c r="P500" s="25"/>
      <c r="Q500" s="25">
        <v>29638</v>
      </c>
      <c r="R500" s="25"/>
      <c r="S500" s="25">
        <v>70765.11</v>
      </c>
      <c r="T500" s="25"/>
      <c r="U500" s="25">
        <v>25596.46</v>
      </c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/>
      <c r="AH500" s="25"/>
      <c r="AI500" s="25"/>
      <c r="AJ500" s="25"/>
      <c r="AK500" s="25"/>
      <c r="AL500" s="25"/>
      <c r="AM500" s="25"/>
      <c r="AN500" s="25"/>
      <c r="AO500" s="25"/>
      <c r="AP500" s="25"/>
      <c r="AQ500" s="25"/>
      <c r="AR500" s="25"/>
      <c r="AS500" s="25"/>
      <c r="AT500" s="25"/>
      <c r="AU500" s="25"/>
      <c r="AV500" s="25"/>
      <c r="AW500" s="25"/>
      <c r="AX500" s="25"/>
      <c r="AY500" s="25"/>
      <c r="AZ500" s="25"/>
      <c r="BA500" s="25"/>
      <c r="BB500" s="25"/>
      <c r="BC500" s="25"/>
      <c r="BD500" s="25"/>
      <c r="BE500" s="25"/>
      <c r="BF500" s="25"/>
      <c r="BG500" s="26">
        <v>248146.5</v>
      </c>
      <c r="BH500" s="27"/>
      <c r="BI500" s="28"/>
      <c r="BJ500" s="29"/>
    </row>
    <row r="501" spans="1:62" hidden="1" x14ac:dyDescent="0.2">
      <c r="A501" s="30"/>
      <c r="B501" s="31"/>
      <c r="C501" s="32"/>
      <c r="D501" s="32"/>
      <c r="E501" s="32"/>
      <c r="F501" s="32"/>
      <c r="G501" s="32"/>
      <c r="H501" s="32"/>
      <c r="I501" s="32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  <c r="AA501" s="32"/>
      <c r="AB501" s="32"/>
      <c r="AC501" s="32"/>
      <c r="AD501" s="32"/>
      <c r="AE501" s="32"/>
      <c r="AF501" s="32"/>
      <c r="AG501" s="32"/>
      <c r="AH501" s="32"/>
      <c r="AI501" s="32"/>
      <c r="AJ501" s="32"/>
      <c r="AK501" s="32"/>
      <c r="AL501" s="32"/>
      <c r="AM501" s="32"/>
      <c r="AN501" s="32"/>
      <c r="AO501" s="32"/>
      <c r="AP501" s="32"/>
      <c r="AQ501" s="32"/>
      <c r="AR501" s="32"/>
      <c r="AS501" s="32"/>
      <c r="AT501" s="32"/>
      <c r="AU501" s="32"/>
      <c r="AV501" s="32"/>
      <c r="AW501" s="32"/>
      <c r="AX501" s="32"/>
      <c r="AY501" s="32"/>
      <c r="AZ501" s="32"/>
      <c r="BA501" s="32"/>
      <c r="BB501" s="32"/>
      <c r="BC501" s="32"/>
      <c r="BD501" s="32"/>
      <c r="BE501" s="32"/>
      <c r="BF501" s="32"/>
      <c r="BG501" s="33"/>
      <c r="BH501" s="34"/>
      <c r="BI501" s="35"/>
      <c r="BJ501" s="36"/>
    </row>
    <row r="502" spans="1:62" hidden="1" x14ac:dyDescent="0.2">
      <c r="A502" s="30"/>
      <c r="B502" s="31"/>
      <c r="C502" s="32"/>
      <c r="D502" s="32"/>
      <c r="E502" s="32"/>
      <c r="F502" s="32"/>
      <c r="G502" s="32"/>
      <c r="H502" s="32"/>
      <c r="I502" s="32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  <c r="AA502" s="32"/>
      <c r="AB502" s="32"/>
      <c r="AC502" s="32"/>
      <c r="AD502" s="32"/>
      <c r="AE502" s="32"/>
      <c r="AF502" s="32"/>
      <c r="AG502" s="32"/>
      <c r="AH502" s="32"/>
      <c r="AI502" s="32"/>
      <c r="AJ502" s="32"/>
      <c r="AK502" s="32"/>
      <c r="AL502" s="32"/>
      <c r="AM502" s="32"/>
      <c r="AN502" s="32"/>
      <c r="AO502" s="32"/>
      <c r="AP502" s="32"/>
      <c r="AQ502" s="32"/>
      <c r="AR502" s="32"/>
      <c r="AS502" s="32"/>
      <c r="AT502" s="32"/>
      <c r="AU502" s="32"/>
      <c r="AV502" s="32"/>
      <c r="AW502" s="32"/>
      <c r="AX502" s="32"/>
      <c r="AY502" s="32"/>
      <c r="AZ502" s="32"/>
      <c r="BA502" s="32"/>
      <c r="BB502" s="32"/>
      <c r="BC502" s="32"/>
      <c r="BD502" s="32"/>
      <c r="BE502" s="32"/>
      <c r="BF502" s="32"/>
      <c r="BG502" s="33"/>
      <c r="BH502" s="34"/>
      <c r="BI502" s="35"/>
      <c r="BJ502" s="36"/>
    </row>
    <row r="503" spans="1:62" ht="13.5" customHeight="1" thickBot="1" x14ac:dyDescent="0.25">
      <c r="A503" s="44"/>
      <c r="B503" s="45"/>
      <c r="C503" s="46" t="str">
        <f xml:space="preserve"> IF(ISBLANK($A$3),"", CONCATENATE(TEXT(#REF!/$B$3,"0,00"), " ", $A$3))</f>
        <v/>
      </c>
      <c r="D503" s="46"/>
      <c r="E503" s="46"/>
      <c r="F503" s="47"/>
      <c r="G503" s="46" t="str">
        <f xml:space="preserve"> IF(ISBLANK($A$3),"", CONCATENATE(TEXT(#REF!/$B$3,"0,00"), " ", $A$3))</f>
        <v/>
      </c>
      <c r="H503" s="46"/>
      <c r="I503" s="46"/>
      <c r="J503" s="47"/>
      <c r="K503" s="46" t="str">
        <f xml:space="preserve"> IF(ISBLANK($A$3),"", CONCATENATE(TEXT(#REF!/$B$3,"0,00"), " ", $A$3))</f>
        <v/>
      </c>
      <c r="L503" s="46"/>
      <c r="M503" s="46"/>
      <c r="N503" s="47"/>
      <c r="O503" s="46" t="str">
        <f xml:space="preserve"> IF(ISBLANK($A$3),"", CONCATENATE(TEXT(#REF!/$B$3,"0,00"), " ", $A$3))</f>
        <v/>
      </c>
      <c r="P503" s="46"/>
      <c r="Q503" s="46"/>
      <c r="R503" s="47"/>
      <c r="S503" s="46" t="str">
        <f xml:space="preserve"> IF(ISBLANK($A$3),"", CONCATENATE(TEXT(#REF!/$B$3,"0,00"), " ", $A$3))</f>
        <v/>
      </c>
      <c r="T503" s="46"/>
      <c r="U503" s="46"/>
      <c r="V503" s="47"/>
      <c r="W503" s="46" t="str">
        <f xml:space="preserve"> IF(ISBLANK($A$3),"", CONCATENATE(TEXT(#REF!/$B$3,"0,00"), " ", $A$3))</f>
        <v/>
      </c>
      <c r="X503" s="46"/>
      <c r="Y503" s="46"/>
      <c r="Z503" s="47"/>
      <c r="AA503" s="46" t="str">
        <f xml:space="preserve"> IF(ISBLANK($A$3),"", CONCATENATE(TEXT(#REF!/$B$3,"0,00"), " ", $A$3))</f>
        <v/>
      </c>
      <c r="AB503" s="46"/>
      <c r="AC503" s="46"/>
      <c r="AD503" s="47"/>
      <c r="AE503" s="46" t="str">
        <f xml:space="preserve"> IF(ISBLANK($A$3),"", CONCATENATE(TEXT(#REF!/$B$3,"0,00"), " ", $A$3))</f>
        <v/>
      </c>
      <c r="AF503" s="46"/>
      <c r="AG503" s="46"/>
      <c r="AH503" s="47"/>
      <c r="AI503" s="46" t="str">
        <f xml:space="preserve"> IF(ISBLANK($A$3),"", CONCATENATE(TEXT(#REF!/$B$3,"0,00"), " ", $A$3))</f>
        <v/>
      </c>
      <c r="AJ503" s="46"/>
      <c r="AK503" s="46"/>
      <c r="AL503" s="47"/>
      <c r="AM503" s="46" t="str">
        <f xml:space="preserve"> IF(ISBLANK($A$3),"", CONCATENATE(TEXT(#REF!/$B$3,"0,00"), " ", $A$3))</f>
        <v/>
      </c>
      <c r="AN503" s="46"/>
      <c r="AO503" s="46"/>
      <c r="AP503" s="47"/>
      <c r="AQ503" s="46" t="str">
        <f xml:space="preserve"> IF(ISBLANK($A$3),"", CONCATENATE(TEXT(#REF!/$B$3,"0,00"), " ", $A$3))</f>
        <v/>
      </c>
      <c r="AR503" s="46"/>
      <c r="AS503" s="46"/>
      <c r="AT503" s="47"/>
      <c r="AU503" s="46" t="str">
        <f xml:space="preserve"> IF(ISBLANK($A$3),"", CONCATENATE(TEXT(#REF!/$B$3,"0,00"), " ", $A$3))</f>
        <v/>
      </c>
      <c r="AV503" s="46"/>
      <c r="AW503" s="46"/>
      <c r="AX503" s="47"/>
      <c r="AY503" s="46" t="str">
        <f xml:space="preserve"> IF(ISBLANK($A$3),"", CONCATENATE(TEXT(#REF!/$B$3,"0,00"), " ", $A$3))</f>
        <v/>
      </c>
      <c r="AZ503" s="46"/>
      <c r="BA503" s="46"/>
      <c r="BB503" s="47"/>
      <c r="BC503" s="46" t="str">
        <f xml:space="preserve"> IF(ISBLANK($A$3),"", CONCATENATE(TEXT(#REF!/$B$3,"0,00"), " ", $A$3))</f>
        <v/>
      </c>
      <c r="BD503" s="46"/>
      <c r="BE503" s="46"/>
      <c r="BF503" s="47"/>
      <c r="BG503" s="48" t="str">
        <f xml:space="preserve"> IF(ISBLANK($A$3),"", CONCATENATE(TEXT(#REF!/$B$3,"0,00"), " ", $A$3))</f>
        <v/>
      </c>
      <c r="BH503" s="35"/>
      <c r="BI503" s="35"/>
      <c r="BJ503" s="49"/>
    </row>
    <row r="504" spans="1:62" ht="13.5" customHeight="1" thickBot="1" x14ac:dyDescent="0.25">
      <c r="A504" s="1"/>
      <c r="B504" s="1"/>
      <c r="C504" s="2"/>
      <c r="D504" s="2"/>
      <c r="G504" s="2"/>
      <c r="H504" s="2"/>
      <c r="K504" s="2"/>
      <c r="L504" s="2"/>
      <c r="O504" s="2"/>
      <c r="P504" s="2"/>
      <c r="S504" s="2"/>
      <c r="T504" s="2"/>
      <c r="W504" s="2"/>
      <c r="X504" s="2"/>
      <c r="AA504" s="2"/>
      <c r="AB504" s="2"/>
      <c r="AE504" s="2"/>
      <c r="AF504" s="2"/>
      <c r="AI504" s="2"/>
      <c r="AJ504" s="2"/>
      <c r="AM504" s="2"/>
      <c r="AN504" s="2"/>
      <c r="AQ504" s="2"/>
      <c r="AR504" s="2"/>
      <c r="AU504" s="2"/>
      <c r="AV504" s="2"/>
      <c r="AY504" s="2"/>
      <c r="AZ504" s="2"/>
      <c r="BC504" s="2"/>
      <c r="BD504" s="2"/>
      <c r="BG504" s="1"/>
      <c r="BH504" s="1"/>
      <c r="BI504" s="1"/>
      <c r="BJ504" s="1"/>
    </row>
    <row r="505" spans="1:62" ht="27" customHeight="1" thickBot="1" x14ac:dyDescent="0.25">
      <c r="A505" s="14" t="s">
        <v>7</v>
      </c>
      <c r="B505" s="15" t="s">
        <v>8</v>
      </c>
      <c r="C505" s="15" t="s">
        <v>17</v>
      </c>
      <c r="D505" s="15" t="s">
        <v>11</v>
      </c>
      <c r="E505" s="15"/>
      <c r="F505" s="15"/>
      <c r="G505" s="15" t="s">
        <v>18</v>
      </c>
      <c r="H505" s="15" t="s">
        <v>11</v>
      </c>
      <c r="I505" s="15"/>
      <c r="J505" s="15"/>
      <c r="K505" s="15" t="s">
        <v>19</v>
      </c>
      <c r="L505" s="15" t="s">
        <v>11</v>
      </c>
      <c r="M505" s="15"/>
      <c r="N505" s="15"/>
      <c r="O505" s="15" t="s">
        <v>20</v>
      </c>
      <c r="P505" s="15" t="s">
        <v>11</v>
      </c>
      <c r="Q505" s="15"/>
      <c r="R505" s="15"/>
      <c r="S505" s="15" t="s">
        <v>21</v>
      </c>
      <c r="T505" s="15" t="s">
        <v>11</v>
      </c>
      <c r="U505" s="15"/>
      <c r="V505" s="15"/>
      <c r="W505" s="15" t="s">
        <v>22</v>
      </c>
      <c r="X505" s="15" t="s">
        <v>11</v>
      </c>
      <c r="Y505" s="15"/>
      <c r="Z505" s="15"/>
      <c r="AA505" s="15" t="s">
        <v>16</v>
      </c>
      <c r="AB505" s="15" t="s">
        <v>11</v>
      </c>
      <c r="AC505" s="15"/>
      <c r="AD505" s="15"/>
      <c r="AE505" s="15" t="s">
        <v>23</v>
      </c>
      <c r="AF505" s="15" t="s">
        <v>11</v>
      </c>
      <c r="AG505" s="15"/>
      <c r="AH505" s="15"/>
      <c r="AI505" s="15" t="s">
        <v>24</v>
      </c>
      <c r="AJ505" s="15" t="s">
        <v>11</v>
      </c>
      <c r="AK505" s="15"/>
      <c r="AL505" s="15"/>
      <c r="AM505" s="15" t="s">
        <v>25</v>
      </c>
      <c r="AN505" s="15" t="s">
        <v>11</v>
      </c>
      <c r="AO505" s="15"/>
      <c r="AP505" s="15"/>
      <c r="AQ505" s="15" t="s">
        <v>26</v>
      </c>
      <c r="AR505" s="15" t="s">
        <v>11</v>
      </c>
      <c r="AS505" s="15"/>
      <c r="AT505" s="15"/>
      <c r="AU505" s="15" t="s">
        <v>27</v>
      </c>
      <c r="AV505" s="15" t="s">
        <v>11</v>
      </c>
      <c r="AW505" s="15"/>
      <c r="AX505" s="15"/>
      <c r="AY505" s="15" t="s">
        <v>17</v>
      </c>
      <c r="AZ505" s="15" t="s">
        <v>11</v>
      </c>
      <c r="BA505" s="15"/>
      <c r="BB505" s="15"/>
      <c r="BC505" s="15" t="s">
        <v>18</v>
      </c>
      <c r="BD505" s="15" t="s">
        <v>11</v>
      </c>
      <c r="BE505" s="15"/>
      <c r="BF505" s="15"/>
      <c r="BG505" s="16" t="s">
        <v>9</v>
      </c>
      <c r="BH505" s="17"/>
      <c r="BI505" s="17"/>
      <c r="BJ505" s="18" t="s">
        <v>10</v>
      </c>
    </row>
    <row r="506" spans="1:62" ht="15.75" customHeight="1" thickBot="1" x14ac:dyDescent="0.25">
      <c r="A506" s="19" t="s">
        <v>29</v>
      </c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  <c r="AE506" s="20"/>
      <c r="AF506" s="20"/>
      <c r="AG506" s="20"/>
      <c r="AH506" s="20"/>
      <c r="AI506" s="20"/>
      <c r="AJ506" s="20"/>
      <c r="AK506" s="20"/>
      <c r="AL506" s="20"/>
      <c r="AM506" s="20"/>
      <c r="AN506" s="20"/>
      <c r="AO506" s="20"/>
      <c r="AP506" s="20"/>
      <c r="AQ506" s="20"/>
      <c r="AR506" s="20"/>
      <c r="AS506" s="20"/>
      <c r="AT506" s="20"/>
      <c r="AU506" s="20"/>
      <c r="AV506" s="20"/>
      <c r="AW506" s="20"/>
      <c r="AX506" s="20"/>
      <c r="AY506" s="20"/>
      <c r="AZ506" s="20"/>
      <c r="BA506" s="20"/>
      <c r="BB506" s="20"/>
      <c r="BC506" s="20"/>
      <c r="BD506" s="20"/>
      <c r="BE506" s="20"/>
      <c r="BF506" s="20"/>
      <c r="BG506" s="20"/>
      <c r="BH506" s="21"/>
      <c r="BI506" s="21"/>
      <c r="BJ506" s="22"/>
    </row>
    <row r="507" spans="1:62" ht="12.75" customHeight="1" x14ac:dyDescent="0.2">
      <c r="A507" s="37" t="s">
        <v>162</v>
      </c>
      <c r="B507" s="38"/>
      <c r="C507" s="25">
        <v>44957</v>
      </c>
      <c r="D507" s="25"/>
      <c r="E507" s="25">
        <v>29638</v>
      </c>
      <c r="F507" s="25"/>
      <c r="G507" s="25">
        <v>4251039</v>
      </c>
      <c r="H507" s="25"/>
      <c r="I507" s="25">
        <v>22228.5</v>
      </c>
      <c r="J507" s="25"/>
      <c r="K507" s="25">
        <v>44957</v>
      </c>
      <c r="L507" s="25"/>
      <c r="M507" s="25">
        <v>29638</v>
      </c>
      <c r="N507" s="25"/>
      <c r="O507" s="25">
        <v>44957</v>
      </c>
      <c r="P507" s="25"/>
      <c r="Q507" s="25">
        <v>29638</v>
      </c>
      <c r="R507" s="25"/>
      <c r="S507" s="25">
        <v>70765.11</v>
      </c>
      <c r="T507" s="52"/>
      <c r="U507" s="39"/>
      <c r="V507" s="40"/>
      <c r="W507" s="52">
        <f>SUM(Лист1!Y488:Y506)-SUM(Лист1!Z488:Z506)</f>
        <v>0</v>
      </c>
      <c r="X507" s="52"/>
      <c r="Y507" s="39"/>
      <c r="Z507" s="40"/>
      <c r="AA507" s="52">
        <f>SUM(Лист1!AC488:AC506)-SUM(Лист1!AD488:AD506)</f>
        <v>0</v>
      </c>
      <c r="AB507" s="52"/>
      <c r="AC507" s="39"/>
      <c r="AD507" s="40"/>
      <c r="AE507" s="52">
        <f>SUM(Лист1!AG488:AG506)-SUM(Лист1!AH488:AH506)</f>
        <v>0</v>
      </c>
      <c r="AF507" s="52"/>
      <c r="AG507" s="39"/>
      <c r="AH507" s="40"/>
      <c r="AI507" s="52">
        <f>SUM(Лист1!AK488:AK506)-SUM(Лист1!AL488:AL506)</f>
        <v>0</v>
      </c>
      <c r="AJ507" s="52"/>
      <c r="AK507" s="39"/>
      <c r="AL507" s="40"/>
      <c r="AM507" s="52">
        <f>SUM(Лист1!AO488:AO506)-SUM(Лист1!AP488:AP506)</f>
        <v>0</v>
      </c>
      <c r="AN507" s="52"/>
      <c r="AO507" s="39"/>
      <c r="AP507" s="40"/>
      <c r="AQ507" s="52">
        <f>SUM(Лист1!AS488:AS506)-SUM(Лист1!AT488:AT506)</f>
        <v>0</v>
      </c>
      <c r="AR507" s="52"/>
      <c r="AS507" s="39"/>
      <c r="AT507" s="40"/>
      <c r="AU507" s="52">
        <f>SUM(Лист1!AW488:AW506)-SUM(Лист1!AX488:AX506)</f>
        <v>0</v>
      </c>
      <c r="AV507" s="52"/>
      <c r="AW507" s="39"/>
      <c r="AX507" s="40"/>
      <c r="AY507" s="52">
        <f>SUM(Лист1!BA488:BA506)-SUM(Лист1!BB488:BB506)</f>
        <v>0</v>
      </c>
      <c r="AZ507" s="52"/>
      <c r="BA507" s="39"/>
      <c r="BB507" s="40"/>
      <c r="BC507" s="52">
        <f>SUM(Лист1!BE488:BE506)-SUM(Лист1!BF488:BF506)</f>
        <v>0</v>
      </c>
      <c r="BD507" s="52"/>
      <c r="BE507" s="39"/>
      <c r="BF507" s="40"/>
      <c r="BG507" s="51">
        <v>248146.5</v>
      </c>
      <c r="BH507" s="35"/>
      <c r="BI507" s="35"/>
      <c r="BJ507" s="42"/>
    </row>
    <row r="508" spans="1:62" ht="13.5" customHeight="1" thickBot="1" x14ac:dyDescent="0.25">
      <c r="A508" s="53"/>
      <c r="B508" s="45"/>
      <c r="C508" s="46" t="str">
        <f xml:space="preserve"> IF(ISBLANK($A$3),"", CONCATENATE(TEXT(C507/$B$3,"0,00"), " ", $A$3))</f>
        <v/>
      </c>
      <c r="D508" s="46"/>
      <c r="E508" s="46"/>
      <c r="F508" s="47"/>
      <c r="G508" s="46" t="str">
        <f xml:space="preserve"> IF(ISBLANK($A$3),"", CONCATENATE(TEXT(G507/$B$3,"0,00"), " ", $A$3))</f>
        <v/>
      </c>
      <c r="H508" s="46"/>
      <c r="I508" s="46"/>
      <c r="J508" s="47"/>
      <c r="K508" s="46" t="str">
        <f xml:space="preserve"> IF(ISBLANK($A$3),"", CONCATENATE(TEXT(K507/$B$3,"0,00"), " ", $A$3))</f>
        <v/>
      </c>
      <c r="L508" s="46"/>
      <c r="M508" s="46"/>
      <c r="N508" s="47"/>
      <c r="O508" s="46" t="str">
        <f xml:space="preserve"> IF(ISBLANK($A$3),"", CONCATENATE(TEXT(O507/$B$3,"0,00"), " ", $A$3))</f>
        <v/>
      </c>
      <c r="P508" s="46"/>
      <c r="Q508" s="46"/>
      <c r="R508" s="47"/>
      <c r="S508" s="46" t="str">
        <f xml:space="preserve"> IF(ISBLANK($A$3),"", CONCATENATE(TEXT(S507/$B$3,"0,00"), " ", $A$3))</f>
        <v/>
      </c>
      <c r="T508" s="46"/>
      <c r="U508" s="46"/>
      <c r="V508" s="47"/>
      <c r="W508" s="46" t="str">
        <f xml:space="preserve"> IF(ISBLANK($A$3),"", CONCATENATE(TEXT(W507/$B$3,"0,00"), " ", $A$3))</f>
        <v/>
      </c>
      <c r="X508" s="46"/>
      <c r="Y508" s="46"/>
      <c r="Z508" s="47"/>
      <c r="AA508" s="46" t="str">
        <f xml:space="preserve"> IF(ISBLANK($A$3),"", CONCATENATE(TEXT(AA507/$B$3,"0,00"), " ", $A$3))</f>
        <v/>
      </c>
      <c r="AB508" s="46"/>
      <c r="AC508" s="46"/>
      <c r="AD508" s="47"/>
      <c r="AE508" s="46" t="str">
        <f xml:space="preserve"> IF(ISBLANK($A$3),"", CONCATENATE(TEXT(AE507/$B$3,"0,00"), " ", $A$3))</f>
        <v/>
      </c>
      <c r="AF508" s="46"/>
      <c r="AG508" s="46"/>
      <c r="AH508" s="47"/>
      <c r="AI508" s="46" t="str">
        <f xml:space="preserve"> IF(ISBLANK($A$3),"", CONCATENATE(TEXT(AI507/$B$3,"0,00"), " ", $A$3))</f>
        <v/>
      </c>
      <c r="AJ508" s="46"/>
      <c r="AK508" s="46"/>
      <c r="AL508" s="47"/>
      <c r="AM508" s="46" t="str">
        <f xml:space="preserve"> IF(ISBLANK($A$3),"", CONCATENATE(TEXT(AM507/$B$3,"0,00"), " ", $A$3))</f>
        <v/>
      </c>
      <c r="AN508" s="46"/>
      <c r="AO508" s="46"/>
      <c r="AP508" s="47"/>
      <c r="AQ508" s="46" t="str">
        <f xml:space="preserve"> IF(ISBLANK($A$3),"", CONCATENATE(TEXT(AQ507/$B$3,"0,00"), " ", $A$3))</f>
        <v/>
      </c>
      <c r="AR508" s="46"/>
      <c r="AS508" s="46"/>
      <c r="AT508" s="47"/>
      <c r="AU508" s="46" t="str">
        <f xml:space="preserve"> IF(ISBLANK($A$3),"", CONCATENATE(TEXT(AU507/$B$3,"0,00"), " ", $A$3))</f>
        <v/>
      </c>
      <c r="AV508" s="46"/>
      <c r="AW508" s="46"/>
      <c r="AX508" s="47"/>
      <c r="AY508" s="46" t="str">
        <f xml:space="preserve"> IF(ISBLANK($A$3),"", CONCATENATE(TEXT(AY507/$B$3,"0,00"), " ", $A$3))</f>
        <v/>
      </c>
      <c r="AZ508" s="46"/>
      <c r="BA508" s="46"/>
      <c r="BB508" s="47"/>
      <c r="BC508" s="46" t="str">
        <f xml:space="preserve"> IF(ISBLANK($A$3),"", CONCATENATE(TEXT(BC507/$B$3,"0,00"), " ", $A$3))</f>
        <v/>
      </c>
      <c r="BD508" s="46"/>
      <c r="BE508" s="46"/>
      <c r="BF508" s="47"/>
      <c r="BG508" s="48" t="str">
        <f xml:space="preserve"> IF(ISBLANK($A$3),"", CONCATENATE(TEXT(BG507/$B$3,"0,00"), " ", $A$3))</f>
        <v/>
      </c>
      <c r="BH508" s="35"/>
      <c r="BI508" s="35"/>
      <c r="BJ508" s="49"/>
    </row>
    <row r="509" spans="1:62" ht="12.75" customHeight="1" x14ac:dyDescent="0.2">
      <c r="A509" s="50" t="str">
        <f>CHAR(160)</f>
        <v> </v>
      </c>
      <c r="B509" s="50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  <c r="AA509" s="51"/>
      <c r="AB509" s="51"/>
      <c r="AC509" s="51"/>
      <c r="AD509" s="51"/>
      <c r="AE509" s="51"/>
      <c r="AF509" s="51"/>
      <c r="AG509" s="51"/>
      <c r="AH509" s="51"/>
      <c r="AI509" s="51"/>
      <c r="AJ509" s="51"/>
      <c r="AK509" s="51"/>
      <c r="AL509" s="51"/>
      <c r="AM509" s="51"/>
      <c r="AN509" s="51"/>
      <c r="AO509" s="51"/>
      <c r="AP509" s="51"/>
      <c r="AQ509" s="51"/>
      <c r="AR509" s="51"/>
      <c r="AS509" s="51"/>
      <c r="AT509" s="51"/>
      <c r="AU509" s="51"/>
      <c r="AV509" s="51"/>
      <c r="AW509" s="51"/>
      <c r="AX509" s="51"/>
      <c r="AY509" s="51"/>
      <c r="AZ509" s="51"/>
      <c r="BA509" s="51"/>
      <c r="BB509" s="51"/>
      <c r="BC509" s="51"/>
      <c r="BD509" s="51"/>
      <c r="BE509" s="51"/>
      <c r="BF509" s="51"/>
      <c r="BG509" s="51"/>
      <c r="BH509" s="35"/>
      <c r="BI509" s="35"/>
      <c r="BJ509" s="35"/>
    </row>
    <row r="510" spans="1:62" ht="12.75" customHeight="1" x14ac:dyDescent="0.2">
      <c r="A510" s="1"/>
      <c r="B510" s="4"/>
      <c r="C510" s="4"/>
      <c r="D510" s="4"/>
      <c r="G510" s="5"/>
      <c r="H510" s="5"/>
      <c r="I510" s="5"/>
      <c r="J510" s="1"/>
      <c r="M510" s="1"/>
    </row>
    <row r="511" spans="1:62" ht="15" customHeight="1" x14ac:dyDescent="0.25">
      <c r="A511" s="4"/>
      <c r="B511" s="7" t="s">
        <v>136</v>
      </c>
      <c r="C511" s="1"/>
      <c r="D511" s="1"/>
      <c r="G511" s="1"/>
      <c r="H511" s="1"/>
      <c r="I511" s="1"/>
      <c r="J511" s="1"/>
      <c r="M511" s="1"/>
      <c r="P511" s="8"/>
    </row>
    <row r="512" spans="1:62" ht="8.25" customHeight="1" x14ac:dyDescent="0.25">
      <c r="A512" s="4"/>
      <c r="B512" s="7"/>
      <c r="C512" s="1"/>
      <c r="D512" s="1"/>
      <c r="G512" s="1"/>
      <c r="H512" s="1"/>
      <c r="I512" s="1"/>
      <c r="J512" s="1"/>
      <c r="M512" s="1"/>
      <c r="P512" s="8"/>
    </row>
    <row r="513" spans="1:62" ht="12.75" customHeight="1" x14ac:dyDescent="0.2">
      <c r="A513" s="9" t="s">
        <v>137</v>
      </c>
      <c r="Q513" s="9"/>
      <c r="R513" s="9"/>
      <c r="S513" s="9"/>
    </row>
    <row r="514" spans="1:62" ht="12.75" customHeight="1" x14ac:dyDescent="0.2">
      <c r="A514" s="1" t="s">
        <v>102</v>
      </c>
      <c r="B514" s="10"/>
      <c r="C514" s="1"/>
      <c r="D514" s="1"/>
      <c r="G514" s="5"/>
      <c r="H514" s="5"/>
      <c r="I514" s="5"/>
      <c r="J514" s="1" t="s">
        <v>1</v>
      </c>
      <c r="M514" s="1"/>
      <c r="P514" s="11" t="s">
        <v>69</v>
      </c>
    </row>
    <row r="515" spans="1:62" ht="12.75" customHeight="1" x14ac:dyDescent="0.2">
      <c r="A515" s="10" t="s">
        <v>62</v>
      </c>
      <c r="B515" s="1"/>
      <c r="C515" s="1"/>
      <c r="D515" s="1"/>
      <c r="G515" s="5"/>
      <c r="H515" s="5"/>
      <c r="I515" s="5"/>
      <c r="J515" s="1" t="s">
        <v>2</v>
      </c>
      <c r="M515" s="1"/>
      <c r="P515" s="12"/>
    </row>
    <row r="516" spans="1:62" ht="12.75" customHeight="1" x14ac:dyDescent="0.2">
      <c r="A516" s="1" t="s">
        <v>3</v>
      </c>
      <c r="B516" s="10" t="s">
        <v>15</v>
      </c>
      <c r="C516" s="1"/>
      <c r="D516" s="1"/>
      <c r="G516" s="5"/>
      <c r="H516" s="5"/>
      <c r="I516" s="5"/>
      <c r="J516" s="1" t="s">
        <v>4</v>
      </c>
      <c r="M516" s="1"/>
      <c r="P516" s="12">
        <v>45498</v>
      </c>
    </row>
    <row r="517" spans="1:62" ht="12.75" customHeight="1" x14ac:dyDescent="0.2">
      <c r="A517" s="1" t="s">
        <v>5</v>
      </c>
      <c r="B517" s="13">
        <v>0</v>
      </c>
      <c r="C517" s="1"/>
      <c r="D517" s="1"/>
      <c r="G517" s="5"/>
      <c r="H517" s="5"/>
      <c r="I517" s="5"/>
      <c r="J517" s="1" t="s">
        <v>6</v>
      </c>
      <c r="M517" s="1"/>
      <c r="P517" s="12">
        <v>45796</v>
      </c>
    </row>
    <row r="518" spans="1:62" ht="12.75" customHeight="1" x14ac:dyDescent="0.2">
      <c r="A518" s="4"/>
      <c r="B518" s="4"/>
      <c r="C518" s="1"/>
      <c r="D518" s="1"/>
      <c r="G518" s="5"/>
      <c r="H518" s="5"/>
      <c r="I518" s="5"/>
      <c r="J518" s="1"/>
      <c r="M518" s="1"/>
    </row>
    <row r="519" spans="1:62" ht="13.5" customHeight="1" thickBot="1" x14ac:dyDescent="0.25">
      <c r="A519" s="1"/>
      <c r="B519" s="1"/>
      <c r="C519" s="2"/>
      <c r="D519" s="2"/>
      <c r="G519" s="2"/>
      <c r="H519" s="2"/>
      <c r="K519" s="2"/>
      <c r="L519" s="2"/>
      <c r="O519" s="2"/>
      <c r="P519" s="2"/>
      <c r="S519" s="2"/>
      <c r="T519" s="2"/>
      <c r="W519" s="2"/>
      <c r="X519" s="2"/>
      <c r="AA519" s="2"/>
      <c r="AB519" s="2"/>
      <c r="AE519" s="2"/>
      <c r="AF519" s="2"/>
      <c r="AI519" s="2"/>
      <c r="AJ519" s="2"/>
      <c r="AM519" s="2"/>
      <c r="AN519" s="2"/>
      <c r="AQ519" s="2"/>
      <c r="AR519" s="2"/>
      <c r="AU519" s="2"/>
      <c r="AV519" s="2"/>
      <c r="AY519" s="2"/>
      <c r="AZ519" s="2"/>
      <c r="BC519" s="2"/>
      <c r="BD519" s="2"/>
      <c r="BG519" s="1"/>
      <c r="BH519" s="1"/>
      <c r="BI519" s="1"/>
      <c r="BJ519" s="1"/>
    </row>
    <row r="520" spans="1:62" ht="27" customHeight="1" thickBot="1" x14ac:dyDescent="0.25">
      <c r="A520" s="14" t="s">
        <v>7</v>
      </c>
      <c r="B520" s="15" t="s">
        <v>8</v>
      </c>
      <c r="C520" s="15" t="s">
        <v>17</v>
      </c>
      <c r="D520" s="15" t="s">
        <v>11</v>
      </c>
      <c r="E520" s="15"/>
      <c r="F520" s="15"/>
      <c r="G520" s="15" t="s">
        <v>18</v>
      </c>
      <c r="H520" s="15" t="s">
        <v>11</v>
      </c>
      <c r="I520" s="15"/>
      <c r="J520" s="15"/>
      <c r="K520" s="15" t="s">
        <v>19</v>
      </c>
      <c r="L520" s="15" t="s">
        <v>11</v>
      </c>
      <c r="M520" s="15"/>
      <c r="N520" s="15"/>
      <c r="O520" s="15" t="s">
        <v>20</v>
      </c>
      <c r="P520" s="15" t="s">
        <v>11</v>
      </c>
      <c r="Q520" s="15"/>
      <c r="R520" s="15"/>
      <c r="S520" s="15" t="s">
        <v>21</v>
      </c>
      <c r="T520" s="15" t="s">
        <v>11</v>
      </c>
      <c r="U520" s="15"/>
      <c r="V520" s="15"/>
      <c r="W520" s="15" t="s">
        <v>22</v>
      </c>
      <c r="X520" s="15" t="s">
        <v>11</v>
      </c>
      <c r="Y520" s="15"/>
      <c r="Z520" s="15"/>
      <c r="AA520" s="15" t="s">
        <v>16</v>
      </c>
      <c r="AB520" s="15" t="s">
        <v>11</v>
      </c>
      <c r="AC520" s="15"/>
      <c r="AD520" s="15"/>
      <c r="AE520" s="15" t="s">
        <v>23</v>
      </c>
      <c r="AF520" s="15" t="s">
        <v>11</v>
      </c>
      <c r="AG520" s="15"/>
      <c r="AH520" s="15"/>
      <c r="AI520" s="15" t="s">
        <v>24</v>
      </c>
      <c r="AJ520" s="15" t="s">
        <v>11</v>
      </c>
      <c r="AK520" s="15"/>
      <c r="AL520" s="15"/>
      <c r="AM520" s="15" t="s">
        <v>25</v>
      </c>
      <c r="AN520" s="15" t="s">
        <v>11</v>
      </c>
      <c r="AO520" s="15"/>
      <c r="AP520" s="15"/>
      <c r="AQ520" s="15" t="s">
        <v>26</v>
      </c>
      <c r="AR520" s="15" t="s">
        <v>11</v>
      </c>
      <c r="AS520" s="15"/>
      <c r="AT520" s="15"/>
      <c r="AU520" s="15" t="s">
        <v>27</v>
      </c>
      <c r="AV520" s="15" t="s">
        <v>11</v>
      </c>
      <c r="AW520" s="15"/>
      <c r="AX520" s="15"/>
      <c r="AY520" s="15" t="s">
        <v>17</v>
      </c>
      <c r="AZ520" s="15" t="s">
        <v>11</v>
      </c>
      <c r="BA520" s="15"/>
      <c r="BB520" s="15"/>
      <c r="BC520" s="15" t="s">
        <v>18</v>
      </c>
      <c r="BD520" s="15" t="s">
        <v>11</v>
      </c>
      <c r="BE520" s="15"/>
      <c r="BF520" s="15"/>
      <c r="BG520" s="16" t="s">
        <v>9</v>
      </c>
      <c r="BH520" s="17"/>
      <c r="BI520" s="17"/>
      <c r="BJ520" s="18" t="s">
        <v>10</v>
      </c>
    </row>
    <row r="521" spans="1:62" ht="15.75" customHeight="1" thickBot="1" x14ac:dyDescent="0.25">
      <c r="A521" s="19" t="s">
        <v>28</v>
      </c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  <c r="AF521" s="20"/>
      <c r="AG521" s="20"/>
      <c r="AH521" s="20"/>
      <c r="AI521" s="20"/>
      <c r="AJ521" s="20"/>
      <c r="AK521" s="20"/>
      <c r="AL521" s="20"/>
      <c r="AM521" s="20"/>
      <c r="AN521" s="20"/>
      <c r="AO521" s="20"/>
      <c r="AP521" s="20"/>
      <c r="AQ521" s="20"/>
      <c r="AR521" s="20"/>
      <c r="AS521" s="20"/>
      <c r="AT521" s="20"/>
      <c r="AU521" s="20"/>
      <c r="AV521" s="20"/>
      <c r="AW521" s="20"/>
      <c r="AX521" s="20"/>
      <c r="AY521" s="20"/>
      <c r="AZ521" s="20"/>
      <c r="BA521" s="20"/>
      <c r="BB521" s="20"/>
      <c r="BC521" s="20"/>
      <c r="BD521" s="20"/>
      <c r="BE521" s="20"/>
      <c r="BF521" s="20"/>
      <c r="BG521" s="20"/>
      <c r="BH521" s="21"/>
      <c r="BI521" s="21"/>
      <c r="BJ521" s="22"/>
    </row>
    <row r="522" spans="1:62" x14ac:dyDescent="0.2">
      <c r="A522" s="23"/>
      <c r="B522" s="24"/>
      <c r="C522" s="25">
        <v>34754.910000000003</v>
      </c>
      <c r="D522" s="25"/>
      <c r="E522" s="25">
        <v>21906.35</v>
      </c>
      <c r="F522" s="25"/>
      <c r="G522" s="25">
        <v>36090.5</v>
      </c>
      <c r="H522" s="25"/>
      <c r="I522" s="25">
        <v>14819</v>
      </c>
      <c r="J522" s="25"/>
      <c r="K522" s="25">
        <v>36951.120000000003</v>
      </c>
      <c r="L522" s="25"/>
      <c r="M522" s="25">
        <v>29638</v>
      </c>
      <c r="N522" s="25"/>
      <c r="O522" s="25">
        <v>36951.120000000003</v>
      </c>
      <c r="P522" s="25"/>
      <c r="Q522" s="25">
        <v>29638</v>
      </c>
      <c r="R522" s="25"/>
      <c r="S522" s="25">
        <v>35595</v>
      </c>
      <c r="T522" s="25"/>
      <c r="U522" s="25">
        <v>17513.37</v>
      </c>
      <c r="V522" s="25"/>
      <c r="W522" s="25"/>
      <c r="X522" s="25"/>
      <c r="Y522" s="25"/>
      <c r="Z522" s="25"/>
      <c r="AA522" s="25"/>
      <c r="AB522" s="25"/>
      <c r="AC522" s="25"/>
      <c r="AD522" s="25"/>
      <c r="AE522" s="25"/>
      <c r="AF522" s="25"/>
      <c r="AG522" s="25"/>
      <c r="AH522" s="25"/>
      <c r="AI522" s="25"/>
      <c r="AJ522" s="25"/>
      <c r="AK522" s="25"/>
      <c r="AL522" s="25"/>
      <c r="AM522" s="25"/>
      <c r="AN522" s="25"/>
      <c r="AO522" s="25"/>
      <c r="AP522" s="25"/>
      <c r="AQ522" s="25"/>
      <c r="AR522" s="25"/>
      <c r="AS522" s="25"/>
      <c r="AT522" s="25"/>
      <c r="AU522" s="25"/>
      <c r="AV522" s="25"/>
      <c r="AW522" s="25"/>
      <c r="AX522" s="25"/>
      <c r="AY522" s="25"/>
      <c r="AZ522" s="25"/>
      <c r="BA522" s="25"/>
      <c r="BB522" s="25"/>
      <c r="BC522" s="25"/>
      <c r="BD522" s="25"/>
      <c r="BE522" s="25"/>
      <c r="BF522" s="25"/>
      <c r="BG522" s="26">
        <v>180342.65</v>
      </c>
      <c r="BH522" s="27"/>
      <c r="BI522" s="28"/>
      <c r="BJ522" s="29"/>
    </row>
    <row r="523" spans="1:62" hidden="1" x14ac:dyDescent="0.2">
      <c r="A523" s="30"/>
      <c r="B523" s="31"/>
      <c r="C523" s="32"/>
      <c r="D523" s="32"/>
      <c r="E523" s="32"/>
      <c r="F523" s="32"/>
      <c r="G523" s="32"/>
      <c r="H523" s="32"/>
      <c r="I523" s="32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  <c r="Z523" s="32"/>
      <c r="AA523" s="32"/>
      <c r="AB523" s="32"/>
      <c r="AC523" s="32"/>
      <c r="AD523" s="32"/>
      <c r="AE523" s="32"/>
      <c r="AF523" s="32"/>
      <c r="AG523" s="32"/>
      <c r="AH523" s="32"/>
      <c r="AI523" s="32"/>
      <c r="AJ523" s="32"/>
      <c r="AK523" s="32"/>
      <c r="AL523" s="32"/>
      <c r="AM523" s="32"/>
      <c r="AN523" s="32"/>
      <c r="AO523" s="32"/>
      <c r="AP523" s="32"/>
      <c r="AQ523" s="32"/>
      <c r="AR523" s="32"/>
      <c r="AS523" s="32"/>
      <c r="AT523" s="32"/>
      <c r="AU523" s="32"/>
      <c r="AV523" s="32"/>
      <c r="AW523" s="32"/>
      <c r="AX523" s="32"/>
      <c r="AY523" s="32"/>
      <c r="AZ523" s="32"/>
      <c r="BA523" s="32"/>
      <c r="BB523" s="32"/>
      <c r="BC523" s="32"/>
      <c r="BD523" s="32"/>
      <c r="BE523" s="32"/>
      <c r="BF523" s="32"/>
      <c r="BG523" s="33"/>
      <c r="BH523" s="34"/>
      <c r="BI523" s="35"/>
      <c r="BJ523" s="36"/>
    </row>
    <row r="524" spans="1:62" hidden="1" x14ac:dyDescent="0.2">
      <c r="A524" s="30"/>
      <c r="B524" s="31"/>
      <c r="C524" s="32"/>
      <c r="D524" s="32"/>
      <c r="E524" s="32"/>
      <c r="F524" s="32"/>
      <c r="G524" s="32"/>
      <c r="H524" s="32"/>
      <c r="I524" s="32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  <c r="Z524" s="32"/>
      <c r="AA524" s="32"/>
      <c r="AB524" s="32"/>
      <c r="AC524" s="32"/>
      <c r="AD524" s="32"/>
      <c r="AE524" s="32"/>
      <c r="AF524" s="32"/>
      <c r="AG524" s="32"/>
      <c r="AH524" s="32"/>
      <c r="AI524" s="32"/>
      <c r="AJ524" s="32"/>
      <c r="AK524" s="32"/>
      <c r="AL524" s="32"/>
      <c r="AM524" s="32"/>
      <c r="AN524" s="32"/>
      <c r="AO524" s="32"/>
      <c r="AP524" s="32"/>
      <c r="AQ524" s="32"/>
      <c r="AR524" s="32"/>
      <c r="AS524" s="32"/>
      <c r="AT524" s="32"/>
      <c r="AU524" s="32"/>
      <c r="AV524" s="32"/>
      <c r="AW524" s="32"/>
      <c r="AX524" s="32"/>
      <c r="AY524" s="32"/>
      <c r="AZ524" s="32"/>
      <c r="BA524" s="32"/>
      <c r="BB524" s="32"/>
      <c r="BC524" s="32"/>
      <c r="BD524" s="32"/>
      <c r="BE524" s="32"/>
      <c r="BF524" s="32"/>
      <c r="BG524" s="33"/>
      <c r="BH524" s="34"/>
      <c r="BI524" s="35"/>
      <c r="BJ524" s="36"/>
    </row>
    <row r="525" spans="1:62" ht="13.5" customHeight="1" thickBot="1" x14ac:dyDescent="0.25">
      <c r="A525" s="44"/>
      <c r="B525" s="45"/>
      <c r="C525" s="46" t="str">
        <f xml:space="preserve"> IF(ISBLANK($A$3),"", CONCATENATE(TEXT(#REF!/$B$3,"0,00"), " ", $A$3))</f>
        <v/>
      </c>
      <c r="D525" s="46"/>
      <c r="E525" s="46"/>
      <c r="F525" s="47"/>
      <c r="G525" s="46" t="str">
        <f xml:space="preserve"> IF(ISBLANK($A$3),"", CONCATENATE(TEXT(#REF!/$B$3,"0,00"), " ", $A$3))</f>
        <v/>
      </c>
      <c r="H525" s="46"/>
      <c r="I525" s="46"/>
      <c r="J525" s="47"/>
      <c r="K525" s="46" t="str">
        <f xml:space="preserve"> IF(ISBLANK($A$3),"", CONCATENATE(TEXT(#REF!/$B$3,"0,00"), " ", $A$3))</f>
        <v/>
      </c>
      <c r="L525" s="46"/>
      <c r="M525" s="46"/>
      <c r="N525" s="47"/>
      <c r="O525" s="46" t="str">
        <f xml:space="preserve"> IF(ISBLANK($A$3),"", CONCATENATE(TEXT(#REF!/$B$3,"0,00"), " ", $A$3))</f>
        <v/>
      </c>
      <c r="P525" s="46"/>
      <c r="Q525" s="46"/>
      <c r="R525" s="47"/>
      <c r="S525" s="46" t="str">
        <f xml:space="preserve"> IF(ISBLANK($A$3),"", CONCATENATE(TEXT(#REF!/$B$3,"0,00"), " ", $A$3))</f>
        <v/>
      </c>
      <c r="T525" s="46"/>
      <c r="U525" s="46"/>
      <c r="V525" s="47"/>
      <c r="W525" s="46" t="str">
        <f xml:space="preserve"> IF(ISBLANK($A$3),"", CONCATENATE(TEXT(#REF!/$B$3,"0,00"), " ", $A$3))</f>
        <v/>
      </c>
      <c r="X525" s="46"/>
      <c r="Y525" s="46"/>
      <c r="Z525" s="47"/>
      <c r="AA525" s="46" t="str">
        <f xml:space="preserve"> IF(ISBLANK($A$3),"", CONCATENATE(TEXT(#REF!/$B$3,"0,00"), " ", $A$3))</f>
        <v/>
      </c>
      <c r="AB525" s="46"/>
      <c r="AC525" s="46"/>
      <c r="AD525" s="47"/>
      <c r="AE525" s="46" t="str">
        <f xml:space="preserve"> IF(ISBLANK($A$3),"", CONCATENATE(TEXT(#REF!/$B$3,"0,00"), " ", $A$3))</f>
        <v/>
      </c>
      <c r="AF525" s="46"/>
      <c r="AG525" s="46"/>
      <c r="AH525" s="47"/>
      <c r="AI525" s="46" t="str">
        <f xml:space="preserve"> IF(ISBLANK($A$3),"", CONCATENATE(TEXT(#REF!/$B$3,"0,00"), " ", $A$3))</f>
        <v/>
      </c>
      <c r="AJ525" s="46"/>
      <c r="AK525" s="46"/>
      <c r="AL525" s="47"/>
      <c r="AM525" s="46" t="str">
        <f xml:space="preserve"> IF(ISBLANK($A$3),"", CONCATENATE(TEXT(#REF!/$B$3,"0,00"), " ", $A$3))</f>
        <v/>
      </c>
      <c r="AN525" s="46"/>
      <c r="AO525" s="46"/>
      <c r="AP525" s="47"/>
      <c r="AQ525" s="46" t="str">
        <f xml:space="preserve"> IF(ISBLANK($A$3),"", CONCATENATE(TEXT(#REF!/$B$3,"0,00"), " ", $A$3))</f>
        <v/>
      </c>
      <c r="AR525" s="46"/>
      <c r="AS525" s="46"/>
      <c r="AT525" s="47"/>
      <c r="AU525" s="46" t="str">
        <f xml:space="preserve"> IF(ISBLANK($A$3),"", CONCATENATE(TEXT(#REF!/$B$3,"0,00"), " ", $A$3))</f>
        <v/>
      </c>
      <c r="AV525" s="46"/>
      <c r="AW525" s="46"/>
      <c r="AX525" s="47"/>
      <c r="AY525" s="46" t="str">
        <f xml:space="preserve"> IF(ISBLANK($A$3),"", CONCATENATE(TEXT(#REF!/$B$3,"0,00"), " ", $A$3))</f>
        <v/>
      </c>
      <c r="AZ525" s="46"/>
      <c r="BA525" s="46"/>
      <c r="BB525" s="47"/>
      <c r="BC525" s="46" t="str">
        <f xml:space="preserve"> IF(ISBLANK($A$3),"", CONCATENATE(TEXT(#REF!/$B$3,"0,00"), " ", $A$3))</f>
        <v/>
      </c>
      <c r="BD525" s="46"/>
      <c r="BE525" s="46"/>
      <c r="BF525" s="47"/>
      <c r="BG525" s="48" t="str">
        <f xml:space="preserve"> IF(ISBLANK($A$3),"", CONCATENATE(TEXT(#REF!/$B$3,"0,00"), " ", $A$3))</f>
        <v/>
      </c>
      <c r="BH525" s="35"/>
      <c r="BI525" s="35"/>
      <c r="BJ525" s="49"/>
    </row>
    <row r="526" spans="1:62" ht="13.5" customHeight="1" thickBot="1" x14ac:dyDescent="0.25">
      <c r="A526" s="1"/>
      <c r="B526" s="1"/>
      <c r="C526" s="2"/>
      <c r="D526" s="2"/>
      <c r="G526" s="2"/>
      <c r="H526" s="2"/>
      <c r="K526" s="2"/>
      <c r="L526" s="2"/>
      <c r="O526" s="2"/>
      <c r="P526" s="2"/>
      <c r="S526" s="2"/>
      <c r="T526" s="2"/>
      <c r="W526" s="2"/>
      <c r="X526" s="2"/>
      <c r="AA526" s="2"/>
      <c r="AB526" s="2"/>
      <c r="AE526" s="2"/>
      <c r="AF526" s="2"/>
      <c r="AI526" s="2"/>
      <c r="AJ526" s="2"/>
      <c r="AM526" s="2"/>
      <c r="AN526" s="2"/>
      <c r="AQ526" s="2"/>
      <c r="AR526" s="2"/>
      <c r="AU526" s="2"/>
      <c r="AV526" s="2"/>
      <c r="AY526" s="2"/>
      <c r="AZ526" s="2"/>
      <c r="BC526" s="2"/>
      <c r="BD526" s="2"/>
      <c r="BG526" s="1"/>
      <c r="BH526" s="1"/>
      <c r="BI526" s="1"/>
      <c r="BJ526" s="1"/>
    </row>
    <row r="527" spans="1:62" ht="27" customHeight="1" thickBot="1" x14ac:dyDescent="0.25">
      <c r="A527" s="14" t="s">
        <v>7</v>
      </c>
      <c r="B527" s="15" t="s">
        <v>8</v>
      </c>
      <c r="C527" s="15" t="s">
        <v>17</v>
      </c>
      <c r="D527" s="15" t="s">
        <v>11</v>
      </c>
      <c r="E527" s="15"/>
      <c r="F527" s="15"/>
      <c r="G527" s="15" t="s">
        <v>18</v>
      </c>
      <c r="H527" s="15" t="s">
        <v>11</v>
      </c>
      <c r="I527" s="15"/>
      <c r="J527" s="15"/>
      <c r="K527" s="15" t="s">
        <v>19</v>
      </c>
      <c r="L527" s="15" t="s">
        <v>11</v>
      </c>
      <c r="M527" s="15"/>
      <c r="N527" s="15"/>
      <c r="O527" s="15" t="s">
        <v>20</v>
      </c>
      <c r="P527" s="15" t="s">
        <v>11</v>
      </c>
      <c r="Q527" s="15"/>
      <c r="R527" s="15"/>
      <c r="S527" s="15" t="s">
        <v>21</v>
      </c>
      <c r="T527" s="15" t="s">
        <v>11</v>
      </c>
      <c r="U527" s="15"/>
      <c r="V527" s="15"/>
      <c r="W527" s="15" t="s">
        <v>22</v>
      </c>
      <c r="X527" s="15" t="s">
        <v>11</v>
      </c>
      <c r="Y527" s="15"/>
      <c r="Z527" s="15"/>
      <c r="AA527" s="15" t="s">
        <v>16</v>
      </c>
      <c r="AB527" s="15" t="s">
        <v>11</v>
      </c>
      <c r="AC527" s="15"/>
      <c r="AD527" s="15"/>
      <c r="AE527" s="15" t="s">
        <v>23</v>
      </c>
      <c r="AF527" s="15" t="s">
        <v>11</v>
      </c>
      <c r="AG527" s="15"/>
      <c r="AH527" s="15"/>
      <c r="AI527" s="15" t="s">
        <v>24</v>
      </c>
      <c r="AJ527" s="15" t="s">
        <v>11</v>
      </c>
      <c r="AK527" s="15"/>
      <c r="AL527" s="15"/>
      <c r="AM527" s="15" t="s">
        <v>25</v>
      </c>
      <c r="AN527" s="15" t="s">
        <v>11</v>
      </c>
      <c r="AO527" s="15"/>
      <c r="AP527" s="15"/>
      <c r="AQ527" s="15" t="s">
        <v>26</v>
      </c>
      <c r="AR527" s="15" t="s">
        <v>11</v>
      </c>
      <c r="AS527" s="15"/>
      <c r="AT527" s="15"/>
      <c r="AU527" s="15" t="s">
        <v>27</v>
      </c>
      <c r="AV527" s="15" t="s">
        <v>11</v>
      </c>
      <c r="AW527" s="15"/>
      <c r="AX527" s="15"/>
      <c r="AY527" s="15" t="s">
        <v>17</v>
      </c>
      <c r="AZ527" s="15" t="s">
        <v>11</v>
      </c>
      <c r="BA527" s="15"/>
      <c r="BB527" s="15"/>
      <c r="BC527" s="15" t="s">
        <v>18</v>
      </c>
      <c r="BD527" s="15" t="s">
        <v>11</v>
      </c>
      <c r="BE527" s="15"/>
      <c r="BF527" s="15"/>
      <c r="BG527" s="16" t="s">
        <v>9</v>
      </c>
      <c r="BH527" s="17"/>
      <c r="BI527" s="17"/>
      <c r="BJ527" s="18" t="s">
        <v>10</v>
      </c>
    </row>
    <row r="528" spans="1:62" ht="15.75" customHeight="1" thickBot="1" x14ac:dyDescent="0.25">
      <c r="A528" s="19" t="s">
        <v>29</v>
      </c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  <c r="AE528" s="20"/>
      <c r="AF528" s="20"/>
      <c r="AG528" s="20"/>
      <c r="AH528" s="20"/>
      <c r="AI528" s="20"/>
      <c r="AJ528" s="20"/>
      <c r="AK528" s="20"/>
      <c r="AL528" s="20"/>
      <c r="AM528" s="20"/>
      <c r="AN528" s="20"/>
      <c r="AO528" s="20"/>
      <c r="AP528" s="20"/>
      <c r="AQ528" s="20"/>
      <c r="AR528" s="20"/>
      <c r="AS528" s="20"/>
      <c r="AT528" s="20"/>
      <c r="AU528" s="20"/>
      <c r="AV528" s="20"/>
      <c r="AW528" s="20"/>
      <c r="AX528" s="20"/>
      <c r="AY528" s="20"/>
      <c r="AZ528" s="20"/>
      <c r="BA528" s="20"/>
      <c r="BB528" s="20"/>
      <c r="BC528" s="20"/>
      <c r="BD528" s="20"/>
      <c r="BE528" s="20"/>
      <c r="BF528" s="20"/>
      <c r="BG528" s="20"/>
      <c r="BH528" s="21"/>
      <c r="BI528" s="21"/>
      <c r="BJ528" s="22"/>
    </row>
    <row r="529" spans="1:62" ht="12.75" customHeight="1" x14ac:dyDescent="0.2">
      <c r="A529" s="37" t="s">
        <v>162</v>
      </c>
      <c r="B529" s="38"/>
      <c r="C529" s="25">
        <v>34754.910000000003</v>
      </c>
      <c r="D529" s="25"/>
      <c r="E529" s="25">
        <v>21906.35</v>
      </c>
      <c r="F529" s="25"/>
      <c r="G529" s="25">
        <v>36090.5</v>
      </c>
      <c r="H529" s="25"/>
      <c r="I529" s="25">
        <v>14819</v>
      </c>
      <c r="J529" s="25"/>
      <c r="K529" s="25">
        <v>36951.120000000003</v>
      </c>
      <c r="L529" s="25"/>
      <c r="M529" s="25">
        <v>29638</v>
      </c>
      <c r="N529" s="25"/>
      <c r="O529" s="25">
        <v>36951.120000000003</v>
      </c>
      <c r="P529" s="25"/>
      <c r="Q529" s="25">
        <v>29638</v>
      </c>
      <c r="R529" s="25"/>
      <c r="S529" s="25">
        <v>35595</v>
      </c>
      <c r="T529" s="52"/>
      <c r="U529" s="39"/>
      <c r="V529" s="40"/>
      <c r="W529" s="52">
        <f>SUM(Лист1!Y510:Y528)-SUM(Лист1!Z510:Z528)</f>
        <v>0</v>
      </c>
      <c r="X529" s="52"/>
      <c r="Y529" s="39"/>
      <c r="Z529" s="40"/>
      <c r="AA529" s="52">
        <f>SUM(Лист1!AC510:AC528)-SUM(Лист1!AD510:AD528)</f>
        <v>0</v>
      </c>
      <c r="AB529" s="52"/>
      <c r="AC529" s="39"/>
      <c r="AD529" s="40"/>
      <c r="AE529" s="52">
        <f>SUM(Лист1!AG510:AG528)-SUM(Лист1!AH510:AH528)</f>
        <v>0</v>
      </c>
      <c r="AF529" s="52"/>
      <c r="AG529" s="39"/>
      <c r="AH529" s="40"/>
      <c r="AI529" s="52">
        <f>SUM(Лист1!AK510:AK528)-SUM(Лист1!AL510:AL528)</f>
        <v>0</v>
      </c>
      <c r="AJ529" s="52"/>
      <c r="AK529" s="39"/>
      <c r="AL529" s="40"/>
      <c r="AM529" s="52">
        <f>SUM(Лист1!AO510:AO528)-SUM(Лист1!AP510:AP528)</f>
        <v>0</v>
      </c>
      <c r="AN529" s="52"/>
      <c r="AO529" s="39"/>
      <c r="AP529" s="40"/>
      <c r="AQ529" s="52">
        <f>SUM(Лист1!AS510:AS528)-SUM(Лист1!AT510:AT528)</f>
        <v>0</v>
      </c>
      <c r="AR529" s="52"/>
      <c r="AS529" s="39"/>
      <c r="AT529" s="40"/>
      <c r="AU529" s="52">
        <f>SUM(Лист1!AW510:AW528)-SUM(Лист1!AX510:AX528)</f>
        <v>0</v>
      </c>
      <c r="AV529" s="52"/>
      <c r="AW529" s="39"/>
      <c r="AX529" s="40"/>
      <c r="AY529" s="52">
        <f>SUM(Лист1!BA510:BA528)-SUM(Лист1!BB510:BB528)</f>
        <v>0</v>
      </c>
      <c r="AZ529" s="52"/>
      <c r="BA529" s="39"/>
      <c r="BB529" s="40"/>
      <c r="BC529" s="52">
        <f>SUM(Лист1!BE510:BE528)-SUM(Лист1!BF510:BF528)</f>
        <v>0</v>
      </c>
      <c r="BD529" s="52"/>
      <c r="BE529" s="39"/>
      <c r="BF529" s="40"/>
      <c r="BG529" s="51">
        <v>180342.65</v>
      </c>
      <c r="BH529" s="35"/>
      <c r="BI529" s="35"/>
      <c r="BJ529" s="42"/>
    </row>
    <row r="530" spans="1:62" ht="13.5" customHeight="1" thickBot="1" x14ac:dyDescent="0.25">
      <c r="A530" s="53"/>
      <c r="B530" s="45"/>
      <c r="C530" s="46" t="str">
        <f xml:space="preserve"> IF(ISBLANK($A$3),"", CONCATENATE(TEXT(C529/$B$3,"0,00"), " ", $A$3))</f>
        <v/>
      </c>
      <c r="D530" s="46"/>
      <c r="E530" s="46"/>
      <c r="F530" s="47"/>
      <c r="G530" s="46" t="str">
        <f xml:space="preserve"> IF(ISBLANK($A$3),"", CONCATENATE(TEXT(G529/$B$3,"0,00"), " ", $A$3))</f>
        <v/>
      </c>
      <c r="H530" s="46"/>
      <c r="I530" s="46"/>
      <c r="J530" s="47"/>
      <c r="K530" s="46" t="str">
        <f xml:space="preserve"> IF(ISBLANK($A$3),"", CONCATENATE(TEXT(K529/$B$3,"0,00"), " ", $A$3))</f>
        <v/>
      </c>
      <c r="L530" s="46"/>
      <c r="M530" s="46"/>
      <c r="N530" s="47"/>
      <c r="O530" s="46" t="str">
        <f xml:space="preserve"> IF(ISBLANK($A$3),"", CONCATENATE(TEXT(O529/$B$3,"0,00"), " ", $A$3))</f>
        <v/>
      </c>
      <c r="P530" s="46"/>
      <c r="Q530" s="46"/>
      <c r="R530" s="47"/>
      <c r="S530" s="46" t="str">
        <f xml:space="preserve"> IF(ISBLANK($A$3),"", CONCATENATE(TEXT(S529/$B$3,"0,00"), " ", $A$3))</f>
        <v/>
      </c>
      <c r="T530" s="46"/>
      <c r="U530" s="46"/>
      <c r="V530" s="47"/>
      <c r="W530" s="46" t="str">
        <f xml:space="preserve"> IF(ISBLANK($A$3),"", CONCATENATE(TEXT(W529/$B$3,"0,00"), " ", $A$3))</f>
        <v/>
      </c>
      <c r="X530" s="46"/>
      <c r="Y530" s="46"/>
      <c r="Z530" s="47"/>
      <c r="AA530" s="46" t="str">
        <f xml:space="preserve"> IF(ISBLANK($A$3),"", CONCATENATE(TEXT(AA529/$B$3,"0,00"), " ", $A$3))</f>
        <v/>
      </c>
      <c r="AB530" s="46"/>
      <c r="AC530" s="46"/>
      <c r="AD530" s="47"/>
      <c r="AE530" s="46" t="str">
        <f xml:space="preserve"> IF(ISBLANK($A$3),"", CONCATENATE(TEXT(AE529/$B$3,"0,00"), " ", $A$3))</f>
        <v/>
      </c>
      <c r="AF530" s="46"/>
      <c r="AG530" s="46"/>
      <c r="AH530" s="47"/>
      <c r="AI530" s="46" t="str">
        <f xml:space="preserve"> IF(ISBLANK($A$3),"", CONCATENATE(TEXT(AI529/$B$3,"0,00"), " ", $A$3))</f>
        <v/>
      </c>
      <c r="AJ530" s="46"/>
      <c r="AK530" s="46"/>
      <c r="AL530" s="47"/>
      <c r="AM530" s="46" t="str">
        <f xml:space="preserve"> IF(ISBLANK($A$3),"", CONCATENATE(TEXT(AM529/$B$3,"0,00"), " ", $A$3))</f>
        <v/>
      </c>
      <c r="AN530" s="46"/>
      <c r="AO530" s="46"/>
      <c r="AP530" s="47"/>
      <c r="AQ530" s="46" t="str">
        <f xml:space="preserve"> IF(ISBLANK($A$3),"", CONCATENATE(TEXT(AQ529/$B$3,"0,00"), " ", $A$3))</f>
        <v/>
      </c>
      <c r="AR530" s="46"/>
      <c r="AS530" s="46"/>
      <c r="AT530" s="47"/>
      <c r="AU530" s="46" t="str">
        <f xml:space="preserve"> IF(ISBLANK($A$3),"", CONCATENATE(TEXT(AU529/$B$3,"0,00"), " ", $A$3))</f>
        <v/>
      </c>
      <c r="AV530" s="46"/>
      <c r="AW530" s="46"/>
      <c r="AX530" s="47"/>
      <c r="AY530" s="46" t="str">
        <f xml:space="preserve"> IF(ISBLANK($A$3),"", CONCATENATE(TEXT(AY529/$B$3,"0,00"), " ", $A$3))</f>
        <v/>
      </c>
      <c r="AZ530" s="46"/>
      <c r="BA530" s="46"/>
      <c r="BB530" s="47"/>
      <c r="BC530" s="46" t="str">
        <f xml:space="preserve"> IF(ISBLANK($A$3),"", CONCATENATE(TEXT(BC529/$B$3,"0,00"), " ", $A$3))</f>
        <v/>
      </c>
      <c r="BD530" s="46"/>
      <c r="BE530" s="46"/>
      <c r="BF530" s="47"/>
      <c r="BG530" s="48" t="str">
        <f xml:space="preserve"> IF(ISBLANK($A$3),"", CONCATENATE(TEXT(BG529/$B$3,"0,00"), " ", $A$3))</f>
        <v/>
      </c>
      <c r="BH530" s="35"/>
      <c r="BI530" s="35"/>
      <c r="BJ530" s="49"/>
    </row>
    <row r="531" spans="1:62" ht="12.75" customHeight="1" x14ac:dyDescent="0.2">
      <c r="A531" s="50" t="str">
        <f>CHAR(160)</f>
        <v> </v>
      </c>
      <c r="B531" s="50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  <c r="AA531" s="51"/>
      <c r="AB531" s="51"/>
      <c r="AC531" s="51"/>
      <c r="AD531" s="51"/>
      <c r="AE531" s="51"/>
      <c r="AF531" s="51"/>
      <c r="AG531" s="51"/>
      <c r="AH531" s="51"/>
      <c r="AI531" s="51"/>
      <c r="AJ531" s="51"/>
      <c r="AK531" s="51"/>
      <c r="AL531" s="51"/>
      <c r="AM531" s="51"/>
      <c r="AN531" s="51"/>
      <c r="AO531" s="51"/>
      <c r="AP531" s="51"/>
      <c r="AQ531" s="51"/>
      <c r="AR531" s="51"/>
      <c r="AS531" s="51"/>
      <c r="AT531" s="51"/>
      <c r="AU531" s="51"/>
      <c r="AV531" s="51"/>
      <c r="AW531" s="51"/>
      <c r="AX531" s="51"/>
      <c r="AY531" s="51"/>
      <c r="AZ531" s="51"/>
      <c r="BA531" s="51"/>
      <c r="BB531" s="51"/>
      <c r="BC531" s="51"/>
      <c r="BD531" s="51"/>
      <c r="BE531" s="51"/>
      <c r="BF531" s="51"/>
      <c r="BG531" s="51"/>
      <c r="BH531" s="35"/>
      <c r="BI531" s="35"/>
      <c r="BJ531" s="35"/>
    </row>
    <row r="532" spans="1:62" ht="12.75" customHeight="1" x14ac:dyDescent="0.2">
      <c r="A532" s="1"/>
      <c r="B532" s="4"/>
      <c r="C532" s="4"/>
      <c r="D532" s="4"/>
      <c r="G532" s="5"/>
      <c r="H532" s="5"/>
      <c r="I532" s="5"/>
      <c r="J532" s="1"/>
      <c r="M532" s="1"/>
    </row>
    <row r="533" spans="1:62" ht="15" customHeight="1" x14ac:dyDescent="0.25">
      <c r="A533" s="4"/>
      <c r="B533" s="7" t="s">
        <v>138</v>
      </c>
      <c r="C533" s="1"/>
      <c r="D533" s="1"/>
      <c r="G533" s="1"/>
      <c r="H533" s="1"/>
      <c r="I533" s="1"/>
      <c r="J533" s="1"/>
      <c r="M533" s="1"/>
      <c r="P533" s="8"/>
    </row>
    <row r="534" spans="1:62" ht="8.25" customHeight="1" x14ac:dyDescent="0.25">
      <c r="A534" s="4"/>
      <c r="B534" s="7"/>
      <c r="C534" s="1"/>
      <c r="D534" s="1"/>
      <c r="G534" s="1"/>
      <c r="H534" s="1"/>
      <c r="I534" s="1"/>
      <c r="J534" s="1"/>
      <c r="M534" s="1"/>
      <c r="P534" s="8"/>
    </row>
    <row r="535" spans="1:62" ht="12.75" customHeight="1" x14ac:dyDescent="0.2">
      <c r="A535" s="9" t="s">
        <v>139</v>
      </c>
      <c r="Q535" s="9"/>
      <c r="R535" s="9"/>
      <c r="S535" s="9"/>
    </row>
    <row r="536" spans="1:62" ht="12.75" customHeight="1" x14ac:dyDescent="0.2">
      <c r="A536" s="1" t="s">
        <v>102</v>
      </c>
      <c r="B536" s="10"/>
      <c r="C536" s="1"/>
      <c r="D536" s="1"/>
      <c r="G536" s="5"/>
      <c r="H536" s="5"/>
      <c r="I536" s="5"/>
      <c r="J536" s="1" t="s">
        <v>1</v>
      </c>
      <c r="M536" s="1"/>
      <c r="P536" s="11" t="s">
        <v>70</v>
      </c>
    </row>
    <row r="537" spans="1:62" ht="12.75" customHeight="1" x14ac:dyDescent="0.2">
      <c r="A537" s="10" t="s">
        <v>44</v>
      </c>
      <c r="B537" s="1"/>
      <c r="C537" s="1"/>
      <c r="D537" s="1"/>
      <c r="G537" s="5"/>
      <c r="H537" s="5"/>
      <c r="I537" s="5"/>
      <c r="J537" s="1" t="s">
        <v>2</v>
      </c>
      <c r="M537" s="1"/>
      <c r="P537" s="12">
        <v>30478</v>
      </c>
    </row>
    <row r="538" spans="1:62" ht="12.75" customHeight="1" x14ac:dyDescent="0.2">
      <c r="A538" s="1" t="s">
        <v>3</v>
      </c>
      <c r="B538" s="10" t="s">
        <v>15</v>
      </c>
      <c r="C538" s="1"/>
      <c r="D538" s="1"/>
      <c r="G538" s="5"/>
      <c r="H538" s="5"/>
      <c r="I538" s="5"/>
      <c r="J538" s="1" t="s">
        <v>4</v>
      </c>
      <c r="M538" s="1"/>
      <c r="P538" s="12">
        <v>44212</v>
      </c>
    </row>
    <row r="539" spans="1:62" ht="12.75" customHeight="1" x14ac:dyDescent="0.2">
      <c r="A539" s="1" t="s">
        <v>5</v>
      </c>
      <c r="B539" s="13">
        <v>0</v>
      </c>
      <c r="C539" s="1"/>
      <c r="D539" s="1"/>
      <c r="G539" s="5"/>
      <c r="H539" s="5"/>
      <c r="I539" s="5"/>
      <c r="J539" s="1" t="s">
        <v>6</v>
      </c>
      <c r="M539" s="1"/>
      <c r="P539" s="12">
        <v>45804</v>
      </c>
    </row>
    <row r="540" spans="1:62" ht="12.75" customHeight="1" x14ac:dyDescent="0.2">
      <c r="A540" s="4"/>
      <c r="B540" s="4"/>
      <c r="C540" s="1"/>
      <c r="D540" s="1"/>
      <c r="G540" s="5"/>
      <c r="H540" s="5"/>
      <c r="I540" s="5"/>
      <c r="J540" s="1"/>
      <c r="M540" s="1"/>
    </row>
    <row r="541" spans="1:62" ht="13.5" customHeight="1" thickBot="1" x14ac:dyDescent="0.25">
      <c r="A541" s="1"/>
      <c r="B541" s="1"/>
      <c r="C541" s="2"/>
      <c r="D541" s="2"/>
      <c r="G541" s="2"/>
      <c r="H541" s="2"/>
      <c r="K541" s="2"/>
      <c r="L541" s="2"/>
      <c r="O541" s="2"/>
      <c r="P541" s="2"/>
      <c r="S541" s="2"/>
      <c r="T541" s="2"/>
      <c r="W541" s="2"/>
      <c r="X541" s="2"/>
      <c r="AA541" s="2"/>
      <c r="AB541" s="2"/>
      <c r="AE541" s="2"/>
      <c r="AF541" s="2"/>
      <c r="AI541" s="2"/>
      <c r="AJ541" s="2"/>
      <c r="AM541" s="2"/>
      <c r="AN541" s="2"/>
      <c r="AQ541" s="2"/>
      <c r="AR541" s="2"/>
      <c r="AU541" s="2"/>
      <c r="AV541" s="2"/>
      <c r="AY541" s="2"/>
      <c r="AZ541" s="2"/>
      <c r="BC541" s="2"/>
      <c r="BD541" s="2"/>
      <c r="BG541" s="1"/>
      <c r="BH541" s="1"/>
      <c r="BI541" s="1"/>
      <c r="BJ541" s="1"/>
    </row>
    <row r="542" spans="1:62" ht="27" customHeight="1" thickBot="1" x14ac:dyDescent="0.25">
      <c r="A542" s="14" t="s">
        <v>7</v>
      </c>
      <c r="B542" s="15" t="s">
        <v>8</v>
      </c>
      <c r="C542" s="15" t="s">
        <v>17</v>
      </c>
      <c r="D542" s="15" t="s">
        <v>11</v>
      </c>
      <c r="E542" s="15"/>
      <c r="F542" s="15"/>
      <c r="G542" s="15" t="s">
        <v>18</v>
      </c>
      <c r="H542" s="15" t="s">
        <v>11</v>
      </c>
      <c r="I542" s="15"/>
      <c r="J542" s="15"/>
      <c r="K542" s="15" t="s">
        <v>19</v>
      </c>
      <c r="L542" s="15" t="s">
        <v>11</v>
      </c>
      <c r="M542" s="15"/>
      <c r="N542" s="15"/>
      <c r="O542" s="15" t="s">
        <v>20</v>
      </c>
      <c r="P542" s="15" t="s">
        <v>11</v>
      </c>
      <c r="Q542" s="15"/>
      <c r="R542" s="15"/>
      <c r="S542" s="15" t="s">
        <v>21</v>
      </c>
      <c r="T542" s="15" t="s">
        <v>11</v>
      </c>
      <c r="U542" s="15"/>
      <c r="V542" s="15"/>
      <c r="W542" s="15" t="s">
        <v>22</v>
      </c>
      <c r="X542" s="15" t="s">
        <v>11</v>
      </c>
      <c r="Y542" s="15"/>
      <c r="Z542" s="15"/>
      <c r="AA542" s="15" t="s">
        <v>16</v>
      </c>
      <c r="AB542" s="15" t="s">
        <v>11</v>
      </c>
      <c r="AC542" s="15"/>
      <c r="AD542" s="15"/>
      <c r="AE542" s="15" t="s">
        <v>23</v>
      </c>
      <c r="AF542" s="15" t="s">
        <v>11</v>
      </c>
      <c r="AG542" s="15"/>
      <c r="AH542" s="15"/>
      <c r="AI542" s="15" t="s">
        <v>24</v>
      </c>
      <c r="AJ542" s="15" t="s">
        <v>11</v>
      </c>
      <c r="AK542" s="15"/>
      <c r="AL542" s="15"/>
      <c r="AM542" s="15" t="s">
        <v>25</v>
      </c>
      <c r="AN542" s="15" t="s">
        <v>11</v>
      </c>
      <c r="AO542" s="15"/>
      <c r="AP542" s="15"/>
      <c r="AQ542" s="15" t="s">
        <v>26</v>
      </c>
      <c r="AR542" s="15" t="s">
        <v>11</v>
      </c>
      <c r="AS542" s="15"/>
      <c r="AT542" s="15"/>
      <c r="AU542" s="15" t="s">
        <v>27</v>
      </c>
      <c r="AV542" s="15" t="s">
        <v>11</v>
      </c>
      <c r="AW542" s="15"/>
      <c r="AX542" s="15"/>
      <c r="AY542" s="15" t="s">
        <v>17</v>
      </c>
      <c r="AZ542" s="15" t="s">
        <v>11</v>
      </c>
      <c r="BA542" s="15"/>
      <c r="BB542" s="15"/>
      <c r="BC542" s="15" t="s">
        <v>18</v>
      </c>
      <c r="BD542" s="15" t="s">
        <v>11</v>
      </c>
      <c r="BE542" s="15"/>
      <c r="BF542" s="15"/>
      <c r="BG542" s="16" t="s">
        <v>9</v>
      </c>
      <c r="BH542" s="17"/>
      <c r="BI542" s="17"/>
      <c r="BJ542" s="18" t="s">
        <v>10</v>
      </c>
    </row>
    <row r="543" spans="1:62" ht="15.75" customHeight="1" thickBot="1" x14ac:dyDescent="0.25">
      <c r="A543" s="19" t="s">
        <v>28</v>
      </c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  <c r="AE543" s="20"/>
      <c r="AF543" s="20"/>
      <c r="AG543" s="20"/>
      <c r="AH543" s="20"/>
      <c r="AI543" s="20"/>
      <c r="AJ543" s="20"/>
      <c r="AK543" s="20"/>
      <c r="AL543" s="20"/>
      <c r="AM543" s="20"/>
      <c r="AN543" s="20"/>
      <c r="AO543" s="20"/>
      <c r="AP543" s="20"/>
      <c r="AQ543" s="20"/>
      <c r="AR543" s="20"/>
      <c r="AS543" s="20"/>
      <c r="AT543" s="20"/>
      <c r="AU543" s="20"/>
      <c r="AV543" s="20"/>
      <c r="AW543" s="20"/>
      <c r="AX543" s="20"/>
      <c r="AY543" s="20"/>
      <c r="AZ543" s="20"/>
      <c r="BA543" s="20"/>
      <c r="BB543" s="20"/>
      <c r="BC543" s="20"/>
      <c r="BD543" s="20"/>
      <c r="BE543" s="20"/>
      <c r="BF543" s="20"/>
      <c r="BG543" s="20"/>
      <c r="BH543" s="21"/>
      <c r="BI543" s="21"/>
      <c r="BJ543" s="22"/>
    </row>
    <row r="544" spans="1:62" x14ac:dyDescent="0.2">
      <c r="A544" s="23"/>
      <c r="B544" s="24"/>
      <c r="C544" s="25">
        <v>60317.21</v>
      </c>
      <c r="D544" s="25"/>
      <c r="E544" s="25">
        <v>25772.18</v>
      </c>
      <c r="F544" s="25"/>
      <c r="G544" s="25">
        <v>22478.5</v>
      </c>
      <c r="H544" s="25"/>
      <c r="I544" s="25">
        <v>14819</v>
      </c>
      <c r="J544" s="25"/>
      <c r="K544" s="25">
        <v>44957</v>
      </c>
      <c r="L544" s="25"/>
      <c r="M544" s="25">
        <v>29638</v>
      </c>
      <c r="N544" s="25"/>
      <c r="O544" s="25">
        <v>44957</v>
      </c>
      <c r="P544" s="25"/>
      <c r="Q544" s="25">
        <v>29638</v>
      </c>
      <c r="R544" s="25"/>
      <c r="S544" s="25">
        <v>99830.58</v>
      </c>
      <c r="T544" s="25"/>
      <c r="U544" s="25">
        <v>25596.46</v>
      </c>
      <c r="V544" s="25"/>
      <c r="W544" s="25"/>
      <c r="X544" s="25"/>
      <c r="Y544" s="25"/>
      <c r="Z544" s="25"/>
      <c r="AA544" s="25"/>
      <c r="AB544" s="25"/>
      <c r="AC544" s="25"/>
      <c r="AD544" s="25"/>
      <c r="AE544" s="25"/>
      <c r="AF544" s="25"/>
      <c r="AG544" s="25"/>
      <c r="AH544" s="25"/>
      <c r="AI544" s="25"/>
      <c r="AJ544" s="25"/>
      <c r="AK544" s="25"/>
      <c r="AL544" s="25"/>
      <c r="AM544" s="25"/>
      <c r="AN544" s="25"/>
      <c r="AO544" s="25"/>
      <c r="AP544" s="25"/>
      <c r="AQ544" s="25"/>
      <c r="AR544" s="25"/>
      <c r="AS544" s="25"/>
      <c r="AT544" s="25"/>
      <c r="AU544" s="25"/>
      <c r="AV544" s="25"/>
      <c r="AW544" s="25"/>
      <c r="AX544" s="25"/>
      <c r="AY544" s="25"/>
      <c r="AZ544" s="25"/>
      <c r="BA544" s="25"/>
      <c r="BB544" s="25"/>
      <c r="BC544" s="25"/>
      <c r="BD544" s="25"/>
      <c r="BE544" s="25"/>
      <c r="BF544" s="25"/>
      <c r="BG544" s="26">
        <v>272540.28999999998</v>
      </c>
      <c r="BH544" s="27"/>
      <c r="BI544" s="28"/>
      <c r="BJ544" s="29"/>
    </row>
    <row r="545" spans="1:62" hidden="1" x14ac:dyDescent="0.2">
      <c r="A545" s="30"/>
      <c r="B545" s="31"/>
      <c r="C545" s="32"/>
      <c r="D545" s="32"/>
      <c r="E545" s="32"/>
      <c r="F545" s="32"/>
      <c r="G545" s="32"/>
      <c r="H545" s="32"/>
      <c r="I545" s="32"/>
      <c r="J545" s="32"/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  <c r="AA545" s="32"/>
      <c r="AB545" s="32"/>
      <c r="AC545" s="32"/>
      <c r="AD545" s="32"/>
      <c r="AE545" s="32"/>
      <c r="AF545" s="32"/>
      <c r="AG545" s="32"/>
      <c r="AH545" s="32"/>
      <c r="AI545" s="32"/>
      <c r="AJ545" s="32"/>
      <c r="AK545" s="32"/>
      <c r="AL545" s="32"/>
      <c r="AM545" s="32"/>
      <c r="AN545" s="32"/>
      <c r="AO545" s="32"/>
      <c r="AP545" s="32"/>
      <c r="AQ545" s="32"/>
      <c r="AR545" s="32"/>
      <c r="AS545" s="32"/>
      <c r="AT545" s="32"/>
      <c r="AU545" s="32"/>
      <c r="AV545" s="32"/>
      <c r="AW545" s="32"/>
      <c r="AX545" s="32"/>
      <c r="AY545" s="32"/>
      <c r="AZ545" s="32"/>
      <c r="BA545" s="32"/>
      <c r="BB545" s="32"/>
      <c r="BC545" s="32"/>
      <c r="BD545" s="32"/>
      <c r="BE545" s="32"/>
      <c r="BF545" s="32"/>
      <c r="BG545" s="33"/>
      <c r="BH545" s="34"/>
      <c r="BI545" s="35"/>
      <c r="BJ545" s="36"/>
    </row>
    <row r="546" spans="1:62" hidden="1" x14ac:dyDescent="0.2">
      <c r="A546" s="30"/>
      <c r="B546" s="31"/>
      <c r="C546" s="32"/>
      <c r="D546" s="32"/>
      <c r="E546" s="32"/>
      <c r="F546" s="32"/>
      <c r="G546" s="32"/>
      <c r="H546" s="32"/>
      <c r="I546" s="32"/>
      <c r="J546" s="32"/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  <c r="AA546" s="32"/>
      <c r="AB546" s="32"/>
      <c r="AC546" s="32"/>
      <c r="AD546" s="32"/>
      <c r="AE546" s="32"/>
      <c r="AF546" s="32"/>
      <c r="AG546" s="32"/>
      <c r="AH546" s="32"/>
      <c r="AI546" s="32"/>
      <c r="AJ546" s="32"/>
      <c r="AK546" s="32"/>
      <c r="AL546" s="32"/>
      <c r="AM546" s="32"/>
      <c r="AN546" s="32"/>
      <c r="AO546" s="32"/>
      <c r="AP546" s="32"/>
      <c r="AQ546" s="32"/>
      <c r="AR546" s="32"/>
      <c r="AS546" s="32"/>
      <c r="AT546" s="32"/>
      <c r="AU546" s="32"/>
      <c r="AV546" s="32"/>
      <c r="AW546" s="32"/>
      <c r="AX546" s="32"/>
      <c r="AY546" s="32"/>
      <c r="AZ546" s="32"/>
      <c r="BA546" s="32"/>
      <c r="BB546" s="32"/>
      <c r="BC546" s="32"/>
      <c r="BD546" s="32"/>
      <c r="BE546" s="32"/>
      <c r="BF546" s="32"/>
      <c r="BG546" s="33"/>
      <c r="BH546" s="34"/>
      <c r="BI546" s="35"/>
      <c r="BJ546" s="36"/>
    </row>
    <row r="547" spans="1:62" ht="13.5" customHeight="1" thickBot="1" x14ac:dyDescent="0.25">
      <c r="A547" s="44"/>
      <c r="B547" s="45"/>
      <c r="C547" s="46" t="str">
        <f xml:space="preserve"> IF(ISBLANK($A$3),"", CONCATENATE(TEXT(#REF!/$B$3,"0,00"), " ", $A$3))</f>
        <v/>
      </c>
      <c r="D547" s="46"/>
      <c r="E547" s="46"/>
      <c r="F547" s="47"/>
      <c r="G547" s="46" t="str">
        <f xml:space="preserve"> IF(ISBLANK($A$3),"", CONCATENATE(TEXT(#REF!/$B$3,"0,00"), " ", $A$3))</f>
        <v/>
      </c>
      <c r="H547" s="46"/>
      <c r="I547" s="46"/>
      <c r="J547" s="47"/>
      <c r="K547" s="46" t="str">
        <f xml:space="preserve"> IF(ISBLANK($A$3),"", CONCATENATE(TEXT(#REF!/$B$3,"0,00"), " ", $A$3))</f>
        <v/>
      </c>
      <c r="L547" s="46"/>
      <c r="M547" s="46"/>
      <c r="N547" s="47"/>
      <c r="O547" s="46" t="str">
        <f xml:space="preserve"> IF(ISBLANK($A$3),"", CONCATENATE(TEXT(#REF!/$B$3,"0,00"), " ", $A$3))</f>
        <v/>
      </c>
      <c r="P547" s="46"/>
      <c r="Q547" s="46"/>
      <c r="R547" s="47"/>
      <c r="S547" s="46" t="str">
        <f xml:space="preserve"> IF(ISBLANK($A$3),"", CONCATENATE(TEXT(#REF!/$B$3,"0,00"), " ", $A$3))</f>
        <v/>
      </c>
      <c r="T547" s="46"/>
      <c r="U547" s="46"/>
      <c r="V547" s="47"/>
      <c r="W547" s="46" t="str">
        <f xml:space="preserve"> IF(ISBLANK($A$3),"", CONCATENATE(TEXT(#REF!/$B$3,"0,00"), " ", $A$3))</f>
        <v/>
      </c>
      <c r="X547" s="46"/>
      <c r="Y547" s="46"/>
      <c r="Z547" s="47"/>
      <c r="AA547" s="46" t="str">
        <f xml:space="preserve"> IF(ISBLANK($A$3),"", CONCATENATE(TEXT(#REF!/$B$3,"0,00"), " ", $A$3))</f>
        <v/>
      </c>
      <c r="AB547" s="46"/>
      <c r="AC547" s="46"/>
      <c r="AD547" s="47"/>
      <c r="AE547" s="46" t="str">
        <f xml:space="preserve"> IF(ISBLANK($A$3),"", CONCATENATE(TEXT(#REF!/$B$3,"0,00"), " ", $A$3))</f>
        <v/>
      </c>
      <c r="AF547" s="46"/>
      <c r="AG547" s="46"/>
      <c r="AH547" s="47"/>
      <c r="AI547" s="46" t="str">
        <f xml:space="preserve"> IF(ISBLANK($A$3),"", CONCATENATE(TEXT(#REF!/$B$3,"0,00"), " ", $A$3))</f>
        <v/>
      </c>
      <c r="AJ547" s="46"/>
      <c r="AK547" s="46"/>
      <c r="AL547" s="47"/>
      <c r="AM547" s="46" t="str">
        <f xml:space="preserve"> IF(ISBLANK($A$3),"", CONCATENATE(TEXT(#REF!/$B$3,"0,00"), " ", $A$3))</f>
        <v/>
      </c>
      <c r="AN547" s="46"/>
      <c r="AO547" s="46"/>
      <c r="AP547" s="47"/>
      <c r="AQ547" s="46" t="str">
        <f xml:space="preserve"> IF(ISBLANK($A$3),"", CONCATENATE(TEXT(#REF!/$B$3,"0,00"), " ", $A$3))</f>
        <v/>
      </c>
      <c r="AR547" s="46"/>
      <c r="AS547" s="46"/>
      <c r="AT547" s="47"/>
      <c r="AU547" s="46" t="str">
        <f xml:space="preserve"> IF(ISBLANK($A$3),"", CONCATENATE(TEXT(#REF!/$B$3,"0,00"), " ", $A$3))</f>
        <v/>
      </c>
      <c r="AV547" s="46"/>
      <c r="AW547" s="46"/>
      <c r="AX547" s="47"/>
      <c r="AY547" s="46" t="str">
        <f xml:space="preserve"> IF(ISBLANK($A$3),"", CONCATENATE(TEXT(#REF!/$B$3,"0,00"), " ", $A$3))</f>
        <v/>
      </c>
      <c r="AZ547" s="46"/>
      <c r="BA547" s="46"/>
      <c r="BB547" s="47"/>
      <c r="BC547" s="46" t="str">
        <f xml:space="preserve"> IF(ISBLANK($A$3),"", CONCATENATE(TEXT(#REF!/$B$3,"0,00"), " ", $A$3))</f>
        <v/>
      </c>
      <c r="BD547" s="46"/>
      <c r="BE547" s="46"/>
      <c r="BF547" s="47"/>
      <c r="BG547" s="48" t="str">
        <f xml:space="preserve"> IF(ISBLANK($A$3),"", CONCATENATE(TEXT(#REF!/$B$3,"0,00"), " ", $A$3))</f>
        <v/>
      </c>
      <c r="BH547" s="35"/>
      <c r="BI547" s="35"/>
      <c r="BJ547" s="49"/>
    </row>
    <row r="548" spans="1:62" ht="13.5" customHeight="1" thickBot="1" x14ac:dyDescent="0.25">
      <c r="A548" s="1"/>
      <c r="B548" s="1"/>
      <c r="C548" s="2"/>
      <c r="D548" s="2"/>
      <c r="G548" s="2"/>
      <c r="H548" s="2"/>
      <c r="K548" s="2"/>
      <c r="L548" s="2"/>
      <c r="O548" s="2"/>
      <c r="P548" s="2"/>
      <c r="S548" s="2"/>
      <c r="T548" s="2"/>
      <c r="W548" s="2"/>
      <c r="X548" s="2"/>
      <c r="AA548" s="2"/>
      <c r="AB548" s="2"/>
      <c r="AE548" s="2"/>
      <c r="AF548" s="2"/>
      <c r="AI548" s="2"/>
      <c r="AJ548" s="2"/>
      <c r="AM548" s="2"/>
      <c r="AN548" s="2"/>
      <c r="AQ548" s="2"/>
      <c r="AR548" s="2"/>
      <c r="AU548" s="2"/>
      <c r="AV548" s="2"/>
      <c r="AY548" s="2"/>
      <c r="AZ548" s="2"/>
      <c r="BC548" s="2"/>
      <c r="BD548" s="2"/>
      <c r="BG548" s="1"/>
      <c r="BH548" s="1"/>
      <c r="BI548" s="1"/>
      <c r="BJ548" s="1"/>
    </row>
    <row r="549" spans="1:62" ht="27" customHeight="1" thickBot="1" x14ac:dyDescent="0.25">
      <c r="A549" s="14" t="s">
        <v>7</v>
      </c>
      <c r="B549" s="15" t="s">
        <v>8</v>
      </c>
      <c r="C549" s="15" t="s">
        <v>17</v>
      </c>
      <c r="D549" s="15" t="s">
        <v>11</v>
      </c>
      <c r="E549" s="15"/>
      <c r="F549" s="15"/>
      <c r="G549" s="15" t="s">
        <v>18</v>
      </c>
      <c r="H549" s="15" t="s">
        <v>11</v>
      </c>
      <c r="I549" s="15"/>
      <c r="J549" s="15"/>
      <c r="K549" s="15" t="s">
        <v>19</v>
      </c>
      <c r="L549" s="15" t="s">
        <v>11</v>
      </c>
      <c r="M549" s="15"/>
      <c r="N549" s="15"/>
      <c r="O549" s="15" t="s">
        <v>20</v>
      </c>
      <c r="P549" s="15" t="s">
        <v>11</v>
      </c>
      <c r="Q549" s="15"/>
      <c r="R549" s="15"/>
      <c r="S549" s="15" t="s">
        <v>21</v>
      </c>
      <c r="T549" s="15" t="s">
        <v>11</v>
      </c>
      <c r="U549" s="15"/>
      <c r="V549" s="15"/>
      <c r="W549" s="15" t="s">
        <v>22</v>
      </c>
      <c r="X549" s="15" t="s">
        <v>11</v>
      </c>
      <c r="Y549" s="15"/>
      <c r="Z549" s="15"/>
      <c r="AA549" s="15" t="s">
        <v>16</v>
      </c>
      <c r="AB549" s="15" t="s">
        <v>11</v>
      </c>
      <c r="AC549" s="15"/>
      <c r="AD549" s="15"/>
      <c r="AE549" s="15" t="s">
        <v>23</v>
      </c>
      <c r="AF549" s="15" t="s">
        <v>11</v>
      </c>
      <c r="AG549" s="15"/>
      <c r="AH549" s="15"/>
      <c r="AI549" s="15" t="s">
        <v>24</v>
      </c>
      <c r="AJ549" s="15" t="s">
        <v>11</v>
      </c>
      <c r="AK549" s="15"/>
      <c r="AL549" s="15"/>
      <c r="AM549" s="15" t="s">
        <v>25</v>
      </c>
      <c r="AN549" s="15" t="s">
        <v>11</v>
      </c>
      <c r="AO549" s="15"/>
      <c r="AP549" s="15"/>
      <c r="AQ549" s="15" t="s">
        <v>26</v>
      </c>
      <c r="AR549" s="15" t="s">
        <v>11</v>
      </c>
      <c r="AS549" s="15"/>
      <c r="AT549" s="15"/>
      <c r="AU549" s="15" t="s">
        <v>27</v>
      </c>
      <c r="AV549" s="15" t="s">
        <v>11</v>
      </c>
      <c r="AW549" s="15"/>
      <c r="AX549" s="15"/>
      <c r="AY549" s="15" t="s">
        <v>17</v>
      </c>
      <c r="AZ549" s="15" t="s">
        <v>11</v>
      </c>
      <c r="BA549" s="15"/>
      <c r="BB549" s="15"/>
      <c r="BC549" s="15" t="s">
        <v>18</v>
      </c>
      <c r="BD549" s="15" t="s">
        <v>11</v>
      </c>
      <c r="BE549" s="15"/>
      <c r="BF549" s="15"/>
      <c r="BG549" s="16" t="s">
        <v>9</v>
      </c>
      <c r="BH549" s="17"/>
      <c r="BI549" s="17"/>
      <c r="BJ549" s="18" t="s">
        <v>10</v>
      </c>
    </row>
    <row r="550" spans="1:62" ht="15.75" customHeight="1" thickBot="1" x14ac:dyDescent="0.25">
      <c r="A550" s="19" t="s">
        <v>29</v>
      </c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  <c r="AC550" s="20"/>
      <c r="AD550" s="20"/>
      <c r="AE550" s="20"/>
      <c r="AF550" s="20"/>
      <c r="AG550" s="20"/>
      <c r="AH550" s="20"/>
      <c r="AI550" s="20"/>
      <c r="AJ550" s="20"/>
      <c r="AK550" s="20"/>
      <c r="AL550" s="20"/>
      <c r="AM550" s="20"/>
      <c r="AN550" s="20"/>
      <c r="AO550" s="20"/>
      <c r="AP550" s="20"/>
      <c r="AQ550" s="20"/>
      <c r="AR550" s="20"/>
      <c r="AS550" s="20"/>
      <c r="AT550" s="20"/>
      <c r="AU550" s="20"/>
      <c r="AV550" s="20"/>
      <c r="AW550" s="20"/>
      <c r="AX550" s="20"/>
      <c r="AY550" s="20"/>
      <c r="AZ550" s="20"/>
      <c r="BA550" s="20"/>
      <c r="BB550" s="20"/>
      <c r="BC550" s="20"/>
      <c r="BD550" s="20"/>
      <c r="BE550" s="20"/>
      <c r="BF550" s="20"/>
      <c r="BG550" s="20"/>
      <c r="BH550" s="21"/>
      <c r="BI550" s="21"/>
      <c r="BJ550" s="22"/>
    </row>
    <row r="551" spans="1:62" ht="12.75" customHeight="1" x14ac:dyDescent="0.2">
      <c r="A551" s="37" t="s">
        <v>162</v>
      </c>
      <c r="B551" s="38"/>
      <c r="C551" s="25">
        <v>60317.21</v>
      </c>
      <c r="D551" s="25"/>
      <c r="E551" s="25">
        <v>25772.18</v>
      </c>
      <c r="F551" s="25"/>
      <c r="G551" s="25">
        <v>22478.5</v>
      </c>
      <c r="H551" s="25"/>
      <c r="I551" s="25">
        <v>14819</v>
      </c>
      <c r="J551" s="25"/>
      <c r="K551" s="25">
        <v>44957</v>
      </c>
      <c r="L551" s="25"/>
      <c r="M551" s="25">
        <v>29638</v>
      </c>
      <c r="N551" s="25"/>
      <c r="O551" s="25">
        <v>44957</v>
      </c>
      <c r="P551" s="25"/>
      <c r="Q551" s="25">
        <v>29638</v>
      </c>
      <c r="R551" s="25"/>
      <c r="S551" s="25">
        <v>99830.58</v>
      </c>
      <c r="T551" s="52" t="e">
        <f>#REF!-#REF!</f>
        <v>#REF!</v>
      </c>
      <c r="U551" s="52" t="e">
        <f>#REF!-#REF!</f>
        <v>#REF!</v>
      </c>
      <c r="V551" s="52" t="e">
        <f>#REF!-#REF!</f>
        <v>#REF!</v>
      </c>
      <c r="W551" s="52">
        <f>SUM(Лист1!Y532:Y550)-SUM(Лист1!Z532:Z550)</f>
        <v>0</v>
      </c>
      <c r="X551" s="52"/>
      <c r="Y551" s="39"/>
      <c r="Z551" s="40"/>
      <c r="AA551" s="52">
        <f>SUM(Лист1!AC532:AC550)-SUM(Лист1!AD532:AD550)</f>
        <v>0</v>
      </c>
      <c r="AB551" s="52"/>
      <c r="AC551" s="39"/>
      <c r="AD551" s="40"/>
      <c r="AE551" s="52">
        <f>SUM(Лист1!AG532:AG550)-SUM(Лист1!AH532:AH550)</f>
        <v>0</v>
      </c>
      <c r="AF551" s="52"/>
      <c r="AG551" s="39"/>
      <c r="AH551" s="40"/>
      <c r="AI551" s="52">
        <f>SUM(Лист1!AK532:AK550)-SUM(Лист1!AL532:AL550)</f>
        <v>0</v>
      </c>
      <c r="AJ551" s="52"/>
      <c r="AK551" s="39"/>
      <c r="AL551" s="40"/>
      <c r="AM551" s="52">
        <f>SUM(Лист1!AO532:AO550)-SUM(Лист1!AP532:AP550)</f>
        <v>0</v>
      </c>
      <c r="AN551" s="52"/>
      <c r="AO551" s="39"/>
      <c r="AP551" s="40"/>
      <c r="AQ551" s="52">
        <f>SUM(Лист1!AS532:AS550)-SUM(Лист1!AT532:AT550)</f>
        <v>0</v>
      </c>
      <c r="AR551" s="52"/>
      <c r="AS551" s="39"/>
      <c r="AT551" s="40"/>
      <c r="AU551" s="52">
        <f>SUM(Лист1!AW532:AW550)-SUM(Лист1!AX532:AX550)</f>
        <v>0</v>
      </c>
      <c r="AV551" s="52"/>
      <c r="AW551" s="39"/>
      <c r="AX551" s="40"/>
      <c r="AY551" s="52">
        <f>SUM(Лист1!BA532:BA550)-SUM(Лист1!BB532:BB550)</f>
        <v>0</v>
      </c>
      <c r="AZ551" s="52"/>
      <c r="BA551" s="39"/>
      <c r="BB551" s="40"/>
      <c r="BC551" s="52">
        <f>SUM(Лист1!BE532:BE550)-SUM(Лист1!BF532:BF550)</f>
        <v>0</v>
      </c>
      <c r="BD551" s="52"/>
      <c r="BE551" s="39"/>
      <c r="BF551" s="40"/>
      <c r="BG551" s="51">
        <v>272540.28999999998</v>
      </c>
      <c r="BH551" s="35"/>
      <c r="BI551" s="35"/>
      <c r="BJ551" s="42"/>
    </row>
    <row r="552" spans="1:62" ht="13.5" customHeight="1" thickBot="1" x14ac:dyDescent="0.25">
      <c r="A552" s="53"/>
      <c r="B552" s="45"/>
      <c r="C552" s="46" t="str">
        <f xml:space="preserve"> IF(ISBLANK($A$3),"", CONCATENATE(TEXT(C551/$B$3,"0,00"), " ", $A$3))</f>
        <v/>
      </c>
      <c r="D552" s="46"/>
      <c r="E552" s="46"/>
      <c r="F552" s="47"/>
      <c r="G552" s="46" t="str">
        <f xml:space="preserve"> IF(ISBLANK($A$3),"", CONCATENATE(TEXT(G551/$B$3,"0,00"), " ", $A$3))</f>
        <v/>
      </c>
      <c r="H552" s="46"/>
      <c r="I552" s="46"/>
      <c r="J552" s="47"/>
      <c r="K552" s="46" t="str">
        <f xml:space="preserve"> IF(ISBLANK($A$3),"", CONCATENATE(TEXT(K551/$B$3,"0,00"), " ", $A$3))</f>
        <v/>
      </c>
      <c r="L552" s="46"/>
      <c r="M552" s="46"/>
      <c r="N552" s="47"/>
      <c r="O552" s="46" t="str">
        <f xml:space="preserve"> IF(ISBLANK($A$3),"", CONCATENATE(TEXT(O551/$B$3,"0,00"), " ", $A$3))</f>
        <v/>
      </c>
      <c r="P552" s="46"/>
      <c r="Q552" s="46"/>
      <c r="R552" s="47"/>
      <c r="S552" s="46" t="str">
        <f xml:space="preserve"> IF(ISBLANK($A$3),"", CONCATENATE(TEXT(S551/$B$3,"0,00"), " ", $A$3))</f>
        <v/>
      </c>
      <c r="T552" s="46"/>
      <c r="U552" s="46"/>
      <c r="V552" s="47"/>
      <c r="W552" s="46" t="str">
        <f xml:space="preserve"> IF(ISBLANK($A$3),"", CONCATENATE(TEXT(W551/$B$3,"0,00"), " ", $A$3))</f>
        <v/>
      </c>
      <c r="X552" s="46"/>
      <c r="Y552" s="46"/>
      <c r="Z552" s="47"/>
      <c r="AA552" s="46" t="str">
        <f xml:space="preserve"> IF(ISBLANK($A$3),"", CONCATENATE(TEXT(AA551/$B$3,"0,00"), " ", $A$3))</f>
        <v/>
      </c>
      <c r="AB552" s="46"/>
      <c r="AC552" s="46"/>
      <c r="AD552" s="47"/>
      <c r="AE552" s="46" t="str">
        <f xml:space="preserve"> IF(ISBLANK($A$3),"", CONCATENATE(TEXT(AE551/$B$3,"0,00"), " ", $A$3))</f>
        <v/>
      </c>
      <c r="AF552" s="46"/>
      <c r="AG552" s="46"/>
      <c r="AH552" s="47"/>
      <c r="AI552" s="46" t="str">
        <f xml:space="preserve"> IF(ISBLANK($A$3),"", CONCATENATE(TEXT(AI551/$B$3,"0,00"), " ", $A$3))</f>
        <v/>
      </c>
      <c r="AJ552" s="46"/>
      <c r="AK552" s="46"/>
      <c r="AL552" s="47"/>
      <c r="AM552" s="46" t="str">
        <f xml:space="preserve"> IF(ISBLANK($A$3),"", CONCATENATE(TEXT(AM551/$B$3,"0,00"), " ", $A$3))</f>
        <v/>
      </c>
      <c r="AN552" s="46"/>
      <c r="AO552" s="46"/>
      <c r="AP552" s="47"/>
      <c r="AQ552" s="46" t="str">
        <f xml:space="preserve"> IF(ISBLANK($A$3),"", CONCATENATE(TEXT(AQ551/$B$3,"0,00"), " ", $A$3))</f>
        <v/>
      </c>
      <c r="AR552" s="46"/>
      <c r="AS552" s="46"/>
      <c r="AT552" s="47"/>
      <c r="AU552" s="46" t="str">
        <f xml:space="preserve"> IF(ISBLANK($A$3),"", CONCATENATE(TEXT(AU551/$B$3,"0,00"), " ", $A$3))</f>
        <v/>
      </c>
      <c r="AV552" s="46"/>
      <c r="AW552" s="46"/>
      <c r="AX552" s="47"/>
      <c r="AY552" s="46" t="str">
        <f xml:space="preserve"> IF(ISBLANK($A$3),"", CONCATENATE(TEXT(AY551/$B$3,"0,00"), " ", $A$3))</f>
        <v/>
      </c>
      <c r="AZ552" s="46"/>
      <c r="BA552" s="46"/>
      <c r="BB552" s="47"/>
      <c r="BC552" s="46" t="str">
        <f xml:space="preserve"> IF(ISBLANK($A$3),"", CONCATENATE(TEXT(BC551/$B$3,"0,00"), " ", $A$3))</f>
        <v/>
      </c>
      <c r="BD552" s="46"/>
      <c r="BE552" s="46"/>
      <c r="BF552" s="47"/>
      <c r="BG552" s="48" t="str">
        <f xml:space="preserve"> IF(ISBLANK($A$3),"", CONCATENATE(TEXT(BG551/$B$3,"0,00"), " ", $A$3))</f>
        <v/>
      </c>
      <c r="BH552" s="35"/>
      <c r="BI552" s="35"/>
      <c r="BJ552" s="49"/>
    </row>
    <row r="553" spans="1:62" ht="12.75" customHeight="1" x14ac:dyDescent="0.2">
      <c r="A553" s="50" t="str">
        <f>CHAR(160)</f>
        <v> </v>
      </c>
      <c r="B553" s="50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  <c r="AA553" s="51"/>
      <c r="AB553" s="51"/>
      <c r="AC553" s="51"/>
      <c r="AD553" s="51"/>
      <c r="AE553" s="51"/>
      <c r="AF553" s="51"/>
      <c r="AG553" s="51"/>
      <c r="AH553" s="51"/>
      <c r="AI553" s="51"/>
      <c r="AJ553" s="51"/>
      <c r="AK553" s="51"/>
      <c r="AL553" s="51"/>
      <c r="AM553" s="51"/>
      <c r="AN553" s="51"/>
      <c r="AO553" s="51"/>
      <c r="AP553" s="51"/>
      <c r="AQ553" s="51"/>
      <c r="AR553" s="51"/>
      <c r="AS553" s="51"/>
      <c r="AT553" s="51"/>
      <c r="AU553" s="51"/>
      <c r="AV553" s="51"/>
      <c r="AW553" s="51"/>
      <c r="AX553" s="51"/>
      <c r="AY553" s="51"/>
      <c r="AZ553" s="51"/>
      <c r="BA553" s="51"/>
      <c r="BB553" s="51"/>
      <c r="BC553" s="51"/>
      <c r="BD553" s="51"/>
      <c r="BE553" s="51"/>
      <c r="BF553" s="51"/>
      <c r="BG553" s="51"/>
      <c r="BH553" s="35"/>
      <c r="BI553" s="35"/>
      <c r="BJ553" s="35"/>
    </row>
    <row r="554" spans="1:62" ht="12.75" customHeight="1" x14ac:dyDescent="0.2">
      <c r="A554" s="1"/>
      <c r="B554" s="4"/>
      <c r="C554" s="4"/>
      <c r="D554" s="4"/>
      <c r="G554" s="5"/>
      <c r="H554" s="5"/>
      <c r="I554" s="5"/>
      <c r="J554" s="1"/>
      <c r="M554" s="1"/>
    </row>
    <row r="555" spans="1:62" ht="15" customHeight="1" x14ac:dyDescent="0.25">
      <c r="A555" s="4"/>
      <c r="B555" s="7" t="s">
        <v>140</v>
      </c>
      <c r="C555" s="1"/>
      <c r="D555" s="1"/>
      <c r="G555" s="1"/>
      <c r="H555" s="1"/>
      <c r="I555" s="1"/>
      <c r="J555" s="1"/>
      <c r="M555" s="1"/>
      <c r="P555" s="8"/>
    </row>
    <row r="556" spans="1:62" ht="8.25" customHeight="1" x14ac:dyDescent="0.25">
      <c r="A556" s="4"/>
      <c r="B556" s="7"/>
      <c r="C556" s="1"/>
      <c r="D556" s="1"/>
      <c r="G556" s="1"/>
      <c r="H556" s="1"/>
      <c r="I556" s="1"/>
      <c r="J556" s="1"/>
      <c r="M556" s="1"/>
      <c r="P556" s="8"/>
    </row>
    <row r="557" spans="1:62" ht="12.75" customHeight="1" x14ac:dyDescent="0.2">
      <c r="A557" s="9" t="s">
        <v>141</v>
      </c>
      <c r="Q557" s="9"/>
      <c r="R557" s="9"/>
      <c r="S557" s="9"/>
    </row>
    <row r="558" spans="1:62" ht="12.75" customHeight="1" x14ac:dyDescent="0.2">
      <c r="A558" s="1" t="s">
        <v>102</v>
      </c>
      <c r="B558" s="10"/>
      <c r="C558" s="1"/>
      <c r="D558" s="1"/>
      <c r="G558" s="5"/>
      <c r="H558" s="5"/>
      <c r="I558" s="5"/>
      <c r="J558" s="1" t="s">
        <v>1</v>
      </c>
      <c r="M558" s="1"/>
      <c r="P558" s="11" t="s">
        <v>71</v>
      </c>
    </row>
    <row r="559" spans="1:62" ht="12.75" customHeight="1" x14ac:dyDescent="0.2">
      <c r="A559" s="10" t="s">
        <v>35</v>
      </c>
      <c r="B559" s="1"/>
      <c r="C559" s="1"/>
      <c r="D559" s="1"/>
      <c r="G559" s="5"/>
      <c r="H559" s="5"/>
      <c r="I559" s="5"/>
      <c r="J559" s="1" t="s">
        <v>2</v>
      </c>
      <c r="M559" s="1"/>
      <c r="P559" s="12"/>
    </row>
    <row r="560" spans="1:62" ht="12.75" customHeight="1" x14ac:dyDescent="0.2">
      <c r="A560" s="1" t="s">
        <v>3</v>
      </c>
      <c r="B560" s="10" t="s">
        <v>15</v>
      </c>
      <c r="C560" s="1"/>
      <c r="D560" s="1"/>
      <c r="G560" s="5"/>
      <c r="H560" s="5"/>
      <c r="I560" s="5"/>
      <c r="J560" s="1" t="s">
        <v>4</v>
      </c>
      <c r="M560" s="1"/>
      <c r="P560" s="12">
        <v>45491</v>
      </c>
    </row>
    <row r="561" spans="1:62" ht="12.75" customHeight="1" x14ac:dyDescent="0.2">
      <c r="A561" s="1" t="s">
        <v>5</v>
      </c>
      <c r="B561" s="13">
        <v>0</v>
      </c>
      <c r="C561" s="1"/>
      <c r="D561" s="1"/>
      <c r="G561" s="5"/>
      <c r="H561" s="5"/>
      <c r="I561" s="5"/>
      <c r="J561" s="1" t="s">
        <v>6</v>
      </c>
      <c r="M561" s="1"/>
      <c r="P561" s="12">
        <v>45796</v>
      </c>
    </row>
    <row r="562" spans="1:62" ht="12.75" customHeight="1" x14ac:dyDescent="0.2">
      <c r="A562" s="4"/>
      <c r="B562" s="4"/>
      <c r="C562" s="1"/>
      <c r="D562" s="1"/>
      <c r="G562" s="5"/>
      <c r="H562" s="5"/>
      <c r="I562" s="5"/>
      <c r="J562" s="1"/>
      <c r="M562" s="1"/>
    </row>
    <row r="563" spans="1:62" ht="13.5" customHeight="1" thickBot="1" x14ac:dyDescent="0.25">
      <c r="A563" s="1"/>
      <c r="B563" s="1"/>
      <c r="C563" s="2"/>
      <c r="D563" s="2"/>
      <c r="G563" s="2"/>
      <c r="H563" s="2"/>
      <c r="K563" s="2"/>
      <c r="L563" s="2"/>
      <c r="O563" s="2"/>
      <c r="P563" s="2"/>
      <c r="S563" s="2"/>
      <c r="T563" s="2"/>
      <c r="W563" s="2"/>
      <c r="X563" s="2"/>
      <c r="AA563" s="2"/>
      <c r="AB563" s="2"/>
      <c r="AE563" s="2"/>
      <c r="AF563" s="2"/>
      <c r="AI563" s="2"/>
      <c r="AJ563" s="2"/>
      <c r="AM563" s="2"/>
      <c r="AN563" s="2"/>
      <c r="AQ563" s="2"/>
      <c r="AR563" s="2"/>
      <c r="AU563" s="2"/>
      <c r="AV563" s="2"/>
      <c r="AY563" s="2"/>
      <c r="AZ563" s="2"/>
      <c r="BC563" s="2"/>
      <c r="BD563" s="2"/>
      <c r="BG563" s="1"/>
      <c r="BH563" s="1"/>
      <c r="BI563" s="1"/>
      <c r="BJ563" s="1"/>
    </row>
    <row r="564" spans="1:62" ht="27" customHeight="1" thickBot="1" x14ac:dyDescent="0.25">
      <c r="A564" s="14" t="s">
        <v>7</v>
      </c>
      <c r="B564" s="15" t="s">
        <v>8</v>
      </c>
      <c r="C564" s="15" t="s">
        <v>17</v>
      </c>
      <c r="D564" s="15" t="s">
        <v>11</v>
      </c>
      <c r="E564" s="15"/>
      <c r="F564" s="15"/>
      <c r="G564" s="15" t="s">
        <v>18</v>
      </c>
      <c r="H564" s="15" t="s">
        <v>11</v>
      </c>
      <c r="I564" s="15"/>
      <c r="J564" s="15"/>
      <c r="K564" s="15" t="s">
        <v>19</v>
      </c>
      <c r="L564" s="15" t="s">
        <v>11</v>
      </c>
      <c r="M564" s="15"/>
      <c r="N564" s="15"/>
      <c r="O564" s="15" t="s">
        <v>20</v>
      </c>
      <c r="P564" s="15" t="s">
        <v>11</v>
      </c>
      <c r="Q564" s="15"/>
      <c r="R564" s="15"/>
      <c r="S564" s="15" t="s">
        <v>21</v>
      </c>
      <c r="T564" s="15" t="s">
        <v>11</v>
      </c>
      <c r="U564" s="15"/>
      <c r="V564" s="15"/>
      <c r="W564" s="15" t="s">
        <v>22</v>
      </c>
      <c r="X564" s="15" t="s">
        <v>11</v>
      </c>
      <c r="Y564" s="15"/>
      <c r="Z564" s="15"/>
      <c r="AA564" s="15" t="s">
        <v>16</v>
      </c>
      <c r="AB564" s="15" t="s">
        <v>11</v>
      </c>
      <c r="AC564" s="15"/>
      <c r="AD564" s="15"/>
      <c r="AE564" s="15" t="s">
        <v>23</v>
      </c>
      <c r="AF564" s="15" t="s">
        <v>11</v>
      </c>
      <c r="AG564" s="15"/>
      <c r="AH564" s="15"/>
      <c r="AI564" s="15" t="s">
        <v>24</v>
      </c>
      <c r="AJ564" s="15" t="s">
        <v>11</v>
      </c>
      <c r="AK564" s="15"/>
      <c r="AL564" s="15"/>
      <c r="AM564" s="15" t="s">
        <v>25</v>
      </c>
      <c r="AN564" s="15" t="s">
        <v>11</v>
      </c>
      <c r="AO564" s="15"/>
      <c r="AP564" s="15"/>
      <c r="AQ564" s="15" t="s">
        <v>26</v>
      </c>
      <c r="AR564" s="15" t="s">
        <v>11</v>
      </c>
      <c r="AS564" s="15"/>
      <c r="AT564" s="15"/>
      <c r="AU564" s="15" t="s">
        <v>27</v>
      </c>
      <c r="AV564" s="15" t="s">
        <v>11</v>
      </c>
      <c r="AW564" s="15"/>
      <c r="AX564" s="15"/>
      <c r="AY564" s="15" t="s">
        <v>17</v>
      </c>
      <c r="AZ564" s="15" t="s">
        <v>11</v>
      </c>
      <c r="BA564" s="15"/>
      <c r="BB564" s="15"/>
      <c r="BC564" s="15" t="s">
        <v>18</v>
      </c>
      <c r="BD564" s="15" t="s">
        <v>11</v>
      </c>
      <c r="BE564" s="15"/>
      <c r="BF564" s="15"/>
      <c r="BG564" s="16" t="s">
        <v>9</v>
      </c>
      <c r="BH564" s="17"/>
      <c r="BI564" s="17"/>
      <c r="BJ564" s="18" t="s">
        <v>10</v>
      </c>
    </row>
    <row r="565" spans="1:62" ht="15.75" customHeight="1" thickBot="1" x14ac:dyDescent="0.25">
      <c r="A565" s="19" t="s">
        <v>28</v>
      </c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  <c r="AE565" s="20"/>
      <c r="AF565" s="20"/>
      <c r="AG565" s="20"/>
      <c r="AH565" s="20"/>
      <c r="AI565" s="20"/>
      <c r="AJ565" s="20"/>
      <c r="AK565" s="20"/>
      <c r="AL565" s="20"/>
      <c r="AM565" s="20"/>
      <c r="AN565" s="20"/>
      <c r="AO565" s="20"/>
      <c r="AP565" s="20"/>
      <c r="AQ565" s="20"/>
      <c r="AR565" s="20"/>
      <c r="AS565" s="20"/>
      <c r="AT565" s="20"/>
      <c r="AU565" s="20"/>
      <c r="AV565" s="20"/>
      <c r="AW565" s="20"/>
      <c r="AX565" s="20"/>
      <c r="AY565" s="20"/>
      <c r="AZ565" s="20"/>
      <c r="BA565" s="20"/>
      <c r="BB565" s="20"/>
      <c r="BC565" s="20"/>
      <c r="BD565" s="20"/>
      <c r="BE565" s="20"/>
      <c r="BF565" s="20"/>
      <c r="BG565" s="20"/>
      <c r="BH565" s="21"/>
      <c r="BI565" s="21"/>
      <c r="BJ565" s="22"/>
    </row>
    <row r="566" spans="1:62" x14ac:dyDescent="0.2">
      <c r="A566" s="23"/>
      <c r="B566" s="24"/>
      <c r="C566" s="25">
        <v>42619.67</v>
      </c>
      <c r="D566" s="25"/>
      <c r="E566" s="25">
        <v>23194.959999999999</v>
      </c>
      <c r="F566" s="25"/>
      <c r="G566" s="25">
        <v>29027.06</v>
      </c>
      <c r="H566" s="25"/>
      <c r="I566" s="25">
        <v>19264.7</v>
      </c>
      <c r="J566" s="25"/>
      <c r="K566" s="25">
        <v>62426.15</v>
      </c>
      <c r="L566" s="25"/>
      <c r="M566" s="25">
        <v>29638</v>
      </c>
      <c r="N566" s="25"/>
      <c r="O566" s="25">
        <v>44657</v>
      </c>
      <c r="P566" s="25"/>
      <c r="Q566" s="25">
        <v>29638</v>
      </c>
      <c r="R566" s="25"/>
      <c r="S566" s="25">
        <v>74851.600000000006</v>
      </c>
      <c r="T566" s="25"/>
      <c r="U566" s="25">
        <v>17513.37</v>
      </c>
      <c r="V566" s="25"/>
      <c r="W566" s="25"/>
      <c r="X566" s="25"/>
      <c r="Y566" s="25"/>
      <c r="Z566" s="25"/>
      <c r="AA566" s="25"/>
      <c r="AB566" s="25"/>
      <c r="AC566" s="25"/>
      <c r="AD566" s="25"/>
      <c r="AE566" s="25"/>
      <c r="AF566" s="25"/>
      <c r="AG566" s="25"/>
      <c r="AH566" s="25"/>
      <c r="AI566" s="25"/>
      <c r="AJ566" s="25"/>
      <c r="AK566" s="25"/>
      <c r="AL566" s="25"/>
      <c r="AM566" s="25"/>
      <c r="AN566" s="25"/>
      <c r="AO566" s="25"/>
      <c r="AP566" s="25"/>
      <c r="AQ566" s="25"/>
      <c r="AR566" s="25"/>
      <c r="AS566" s="25"/>
      <c r="AT566" s="25"/>
      <c r="AU566" s="25"/>
      <c r="AV566" s="25"/>
      <c r="AW566" s="25"/>
      <c r="AX566" s="25"/>
      <c r="AY566" s="25"/>
      <c r="AZ566" s="25"/>
      <c r="BA566" s="25"/>
      <c r="BB566" s="25"/>
      <c r="BC566" s="25"/>
      <c r="BD566" s="25"/>
      <c r="BE566" s="25"/>
      <c r="BF566" s="25"/>
      <c r="BG566" s="26">
        <v>253581.48</v>
      </c>
      <c r="BH566" s="27"/>
      <c r="BI566" s="28"/>
      <c r="BJ566" s="29"/>
    </row>
    <row r="567" spans="1:62" hidden="1" x14ac:dyDescent="0.2">
      <c r="A567" s="30"/>
      <c r="B567" s="31"/>
      <c r="C567" s="32"/>
      <c r="D567" s="32"/>
      <c r="E567" s="32"/>
      <c r="F567" s="32"/>
      <c r="G567" s="32"/>
      <c r="H567" s="32"/>
      <c r="I567" s="32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32"/>
      <c r="W567" s="32"/>
      <c r="X567" s="32"/>
      <c r="Y567" s="32"/>
      <c r="Z567" s="32"/>
      <c r="AA567" s="32"/>
      <c r="AB567" s="32"/>
      <c r="AC567" s="32"/>
      <c r="AD567" s="32"/>
      <c r="AE567" s="32"/>
      <c r="AF567" s="32"/>
      <c r="AG567" s="32"/>
      <c r="AH567" s="32"/>
      <c r="AI567" s="32"/>
      <c r="AJ567" s="32"/>
      <c r="AK567" s="32"/>
      <c r="AL567" s="32"/>
      <c r="AM567" s="32"/>
      <c r="AN567" s="32"/>
      <c r="AO567" s="32"/>
      <c r="AP567" s="32"/>
      <c r="AQ567" s="32"/>
      <c r="AR567" s="32"/>
      <c r="AS567" s="32"/>
      <c r="AT567" s="32"/>
      <c r="AU567" s="32"/>
      <c r="AV567" s="32"/>
      <c r="AW567" s="32"/>
      <c r="AX567" s="32"/>
      <c r="AY567" s="32"/>
      <c r="AZ567" s="32"/>
      <c r="BA567" s="32"/>
      <c r="BB567" s="32"/>
      <c r="BC567" s="32"/>
      <c r="BD567" s="32"/>
      <c r="BE567" s="32"/>
      <c r="BF567" s="32"/>
      <c r="BG567" s="33"/>
      <c r="BH567" s="34"/>
      <c r="BI567" s="35"/>
      <c r="BJ567" s="36"/>
    </row>
    <row r="568" spans="1:62" hidden="1" x14ac:dyDescent="0.2">
      <c r="A568" s="30"/>
      <c r="B568" s="31"/>
      <c r="C568" s="32"/>
      <c r="D568" s="32"/>
      <c r="E568" s="32"/>
      <c r="F568" s="32"/>
      <c r="G568" s="32"/>
      <c r="H568" s="32"/>
      <c r="I568" s="32"/>
      <c r="J568" s="32"/>
      <c r="K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32"/>
      <c r="W568" s="32"/>
      <c r="X568" s="32"/>
      <c r="Y568" s="32"/>
      <c r="Z568" s="32"/>
      <c r="AA568" s="32"/>
      <c r="AB568" s="32"/>
      <c r="AC568" s="32"/>
      <c r="AD568" s="32"/>
      <c r="AE568" s="32"/>
      <c r="AF568" s="32"/>
      <c r="AG568" s="32"/>
      <c r="AH568" s="32"/>
      <c r="AI568" s="32"/>
      <c r="AJ568" s="32"/>
      <c r="AK568" s="32"/>
      <c r="AL568" s="32"/>
      <c r="AM568" s="32"/>
      <c r="AN568" s="32"/>
      <c r="AO568" s="32"/>
      <c r="AP568" s="32"/>
      <c r="AQ568" s="32"/>
      <c r="AR568" s="32"/>
      <c r="AS568" s="32"/>
      <c r="AT568" s="32"/>
      <c r="AU568" s="32"/>
      <c r="AV568" s="32"/>
      <c r="AW568" s="32"/>
      <c r="AX568" s="32"/>
      <c r="AY568" s="32"/>
      <c r="AZ568" s="32"/>
      <c r="BA568" s="32"/>
      <c r="BB568" s="32"/>
      <c r="BC568" s="32"/>
      <c r="BD568" s="32"/>
      <c r="BE568" s="32"/>
      <c r="BF568" s="32"/>
      <c r="BG568" s="33"/>
      <c r="BH568" s="34"/>
      <c r="BI568" s="35"/>
      <c r="BJ568" s="36"/>
    </row>
    <row r="569" spans="1:62" ht="13.5" customHeight="1" thickBot="1" x14ac:dyDescent="0.25">
      <c r="A569" s="44"/>
      <c r="B569" s="45"/>
      <c r="C569" s="46" t="str">
        <f xml:space="preserve"> IF(ISBLANK($A$3),"", CONCATENATE(TEXT(#REF!/$B$3,"0,00"), " ", $A$3))</f>
        <v/>
      </c>
      <c r="D569" s="46"/>
      <c r="E569" s="46"/>
      <c r="F569" s="47"/>
      <c r="G569" s="46" t="str">
        <f xml:space="preserve"> IF(ISBLANK($A$3),"", CONCATENATE(TEXT(#REF!/$B$3,"0,00"), " ", $A$3))</f>
        <v/>
      </c>
      <c r="H569" s="46"/>
      <c r="I569" s="46"/>
      <c r="J569" s="47"/>
      <c r="K569" s="46" t="str">
        <f xml:space="preserve"> IF(ISBLANK($A$3),"", CONCATENATE(TEXT(#REF!/$B$3,"0,00"), " ", $A$3))</f>
        <v/>
      </c>
      <c r="L569" s="46"/>
      <c r="M569" s="46"/>
      <c r="N569" s="47"/>
      <c r="O569" s="46" t="str">
        <f xml:space="preserve"> IF(ISBLANK($A$3),"", CONCATENATE(TEXT(#REF!/$B$3,"0,00"), " ", $A$3))</f>
        <v/>
      </c>
      <c r="P569" s="46"/>
      <c r="Q569" s="46"/>
      <c r="R569" s="47"/>
      <c r="S569" s="46" t="str">
        <f xml:space="preserve"> IF(ISBLANK($A$3),"", CONCATENATE(TEXT(#REF!/$B$3,"0,00"), " ", $A$3))</f>
        <v/>
      </c>
      <c r="T569" s="46"/>
      <c r="U569" s="46"/>
      <c r="V569" s="47"/>
      <c r="W569" s="46" t="str">
        <f xml:space="preserve"> IF(ISBLANK($A$3),"", CONCATENATE(TEXT(#REF!/$B$3,"0,00"), " ", $A$3))</f>
        <v/>
      </c>
      <c r="X569" s="46"/>
      <c r="Y569" s="46"/>
      <c r="Z569" s="47"/>
      <c r="AA569" s="46" t="str">
        <f xml:space="preserve"> IF(ISBLANK($A$3),"", CONCATENATE(TEXT(#REF!/$B$3,"0,00"), " ", $A$3))</f>
        <v/>
      </c>
      <c r="AB569" s="46"/>
      <c r="AC569" s="46"/>
      <c r="AD569" s="47"/>
      <c r="AE569" s="46" t="str">
        <f xml:space="preserve"> IF(ISBLANK($A$3),"", CONCATENATE(TEXT(#REF!/$B$3,"0,00"), " ", $A$3))</f>
        <v/>
      </c>
      <c r="AF569" s="46"/>
      <c r="AG569" s="46"/>
      <c r="AH569" s="47"/>
      <c r="AI569" s="46" t="str">
        <f xml:space="preserve"> IF(ISBLANK($A$3),"", CONCATENATE(TEXT(#REF!/$B$3,"0,00"), " ", $A$3))</f>
        <v/>
      </c>
      <c r="AJ569" s="46"/>
      <c r="AK569" s="46"/>
      <c r="AL569" s="47"/>
      <c r="AM569" s="46" t="str">
        <f xml:space="preserve"> IF(ISBLANK($A$3),"", CONCATENATE(TEXT(#REF!/$B$3,"0,00"), " ", $A$3))</f>
        <v/>
      </c>
      <c r="AN569" s="46"/>
      <c r="AO569" s="46"/>
      <c r="AP569" s="47"/>
      <c r="AQ569" s="46" t="str">
        <f xml:space="preserve"> IF(ISBLANK($A$3),"", CONCATENATE(TEXT(#REF!/$B$3,"0,00"), " ", $A$3))</f>
        <v/>
      </c>
      <c r="AR569" s="46"/>
      <c r="AS569" s="46"/>
      <c r="AT569" s="47"/>
      <c r="AU569" s="46" t="str">
        <f xml:space="preserve"> IF(ISBLANK($A$3),"", CONCATENATE(TEXT(#REF!/$B$3,"0,00"), " ", $A$3))</f>
        <v/>
      </c>
      <c r="AV569" s="46"/>
      <c r="AW569" s="46"/>
      <c r="AX569" s="47"/>
      <c r="AY569" s="46" t="str">
        <f xml:space="preserve"> IF(ISBLANK($A$3),"", CONCATENATE(TEXT(#REF!/$B$3,"0,00"), " ", $A$3))</f>
        <v/>
      </c>
      <c r="AZ569" s="46"/>
      <c r="BA569" s="46"/>
      <c r="BB569" s="47"/>
      <c r="BC569" s="46" t="str">
        <f xml:space="preserve"> IF(ISBLANK($A$3),"", CONCATENATE(TEXT(#REF!/$B$3,"0,00"), " ", $A$3))</f>
        <v/>
      </c>
      <c r="BD569" s="46"/>
      <c r="BE569" s="46"/>
      <c r="BF569" s="47"/>
      <c r="BG569" s="48" t="str">
        <f xml:space="preserve"> IF(ISBLANK($A$3),"", CONCATENATE(TEXT(#REF!/$B$3,"0,00"), " ", $A$3))</f>
        <v/>
      </c>
      <c r="BH569" s="35"/>
      <c r="BI569" s="35"/>
      <c r="BJ569" s="49"/>
    </row>
    <row r="570" spans="1:62" ht="13.5" customHeight="1" thickBot="1" x14ac:dyDescent="0.25">
      <c r="A570" s="1"/>
      <c r="B570" s="1"/>
      <c r="C570" s="2"/>
      <c r="D570" s="2"/>
      <c r="G570" s="2"/>
      <c r="H570" s="2"/>
      <c r="K570" s="2"/>
      <c r="L570" s="2"/>
      <c r="O570" s="2"/>
      <c r="P570" s="2"/>
      <c r="S570" s="2"/>
      <c r="T570" s="2"/>
      <c r="W570" s="2"/>
      <c r="X570" s="2"/>
      <c r="AA570" s="2"/>
      <c r="AB570" s="2"/>
      <c r="AE570" s="2"/>
      <c r="AF570" s="2"/>
      <c r="AI570" s="2"/>
      <c r="AJ570" s="2"/>
      <c r="AM570" s="2"/>
      <c r="AN570" s="2"/>
      <c r="AQ570" s="2"/>
      <c r="AR570" s="2"/>
      <c r="AU570" s="2"/>
      <c r="AV570" s="2"/>
      <c r="AY570" s="2"/>
      <c r="AZ570" s="2"/>
      <c r="BC570" s="2"/>
      <c r="BD570" s="2"/>
      <c r="BG570" s="1"/>
      <c r="BH570" s="1"/>
      <c r="BI570" s="1"/>
      <c r="BJ570" s="1"/>
    </row>
    <row r="571" spans="1:62" ht="27" customHeight="1" thickBot="1" x14ac:dyDescent="0.25">
      <c r="A571" s="14" t="s">
        <v>7</v>
      </c>
      <c r="B571" s="15" t="s">
        <v>8</v>
      </c>
      <c r="C571" s="15" t="s">
        <v>17</v>
      </c>
      <c r="D571" s="15" t="s">
        <v>11</v>
      </c>
      <c r="E571" s="15"/>
      <c r="F571" s="15"/>
      <c r="G571" s="15" t="s">
        <v>18</v>
      </c>
      <c r="H571" s="15" t="s">
        <v>11</v>
      </c>
      <c r="I571" s="15"/>
      <c r="J571" s="15"/>
      <c r="K571" s="15" t="s">
        <v>19</v>
      </c>
      <c r="L571" s="15" t="s">
        <v>11</v>
      </c>
      <c r="M571" s="15"/>
      <c r="N571" s="15"/>
      <c r="O571" s="15" t="s">
        <v>20</v>
      </c>
      <c r="P571" s="15" t="s">
        <v>11</v>
      </c>
      <c r="Q571" s="15"/>
      <c r="R571" s="15"/>
      <c r="S571" s="15" t="s">
        <v>21</v>
      </c>
      <c r="T571" s="15" t="s">
        <v>11</v>
      </c>
      <c r="U571" s="15"/>
      <c r="V571" s="15"/>
      <c r="W571" s="15" t="s">
        <v>22</v>
      </c>
      <c r="X571" s="15" t="s">
        <v>11</v>
      </c>
      <c r="Y571" s="15"/>
      <c r="Z571" s="15"/>
      <c r="AA571" s="15" t="s">
        <v>16</v>
      </c>
      <c r="AB571" s="15" t="s">
        <v>11</v>
      </c>
      <c r="AC571" s="15"/>
      <c r="AD571" s="15"/>
      <c r="AE571" s="15" t="s">
        <v>23</v>
      </c>
      <c r="AF571" s="15" t="s">
        <v>11</v>
      </c>
      <c r="AG571" s="15"/>
      <c r="AH571" s="15"/>
      <c r="AI571" s="15" t="s">
        <v>24</v>
      </c>
      <c r="AJ571" s="15" t="s">
        <v>11</v>
      </c>
      <c r="AK571" s="15"/>
      <c r="AL571" s="15"/>
      <c r="AM571" s="15" t="s">
        <v>25</v>
      </c>
      <c r="AN571" s="15" t="s">
        <v>11</v>
      </c>
      <c r="AO571" s="15"/>
      <c r="AP571" s="15"/>
      <c r="AQ571" s="15" t="s">
        <v>26</v>
      </c>
      <c r="AR571" s="15" t="s">
        <v>11</v>
      </c>
      <c r="AS571" s="15"/>
      <c r="AT571" s="15"/>
      <c r="AU571" s="15" t="s">
        <v>27</v>
      </c>
      <c r="AV571" s="15" t="s">
        <v>11</v>
      </c>
      <c r="AW571" s="15"/>
      <c r="AX571" s="15"/>
      <c r="AY571" s="15" t="s">
        <v>17</v>
      </c>
      <c r="AZ571" s="15" t="s">
        <v>11</v>
      </c>
      <c r="BA571" s="15"/>
      <c r="BB571" s="15"/>
      <c r="BC571" s="15" t="s">
        <v>18</v>
      </c>
      <c r="BD571" s="15" t="s">
        <v>11</v>
      </c>
      <c r="BE571" s="15"/>
      <c r="BF571" s="15"/>
      <c r="BG571" s="16" t="s">
        <v>9</v>
      </c>
      <c r="BH571" s="17"/>
      <c r="BI571" s="17"/>
      <c r="BJ571" s="18" t="s">
        <v>10</v>
      </c>
    </row>
    <row r="572" spans="1:62" ht="15.75" customHeight="1" thickBot="1" x14ac:dyDescent="0.25">
      <c r="A572" s="19" t="s">
        <v>29</v>
      </c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  <c r="AE572" s="20"/>
      <c r="AF572" s="20"/>
      <c r="AG572" s="20"/>
      <c r="AH572" s="20"/>
      <c r="AI572" s="20"/>
      <c r="AJ572" s="20"/>
      <c r="AK572" s="20"/>
      <c r="AL572" s="20"/>
      <c r="AM572" s="20"/>
      <c r="AN572" s="20"/>
      <c r="AO572" s="20"/>
      <c r="AP572" s="20"/>
      <c r="AQ572" s="20"/>
      <c r="AR572" s="20"/>
      <c r="AS572" s="20"/>
      <c r="AT572" s="20"/>
      <c r="AU572" s="20"/>
      <c r="AV572" s="20"/>
      <c r="AW572" s="20"/>
      <c r="AX572" s="20"/>
      <c r="AY572" s="20"/>
      <c r="AZ572" s="20"/>
      <c r="BA572" s="20"/>
      <c r="BB572" s="20"/>
      <c r="BC572" s="20"/>
      <c r="BD572" s="20"/>
      <c r="BE572" s="20"/>
      <c r="BF572" s="20"/>
      <c r="BG572" s="20"/>
      <c r="BH572" s="21"/>
      <c r="BI572" s="21"/>
      <c r="BJ572" s="22"/>
    </row>
    <row r="573" spans="1:62" ht="12.75" customHeight="1" x14ac:dyDescent="0.2">
      <c r="A573" s="37" t="s">
        <v>162</v>
      </c>
      <c r="B573" s="38"/>
      <c r="C573" s="25">
        <v>42619.67</v>
      </c>
      <c r="D573" s="25"/>
      <c r="E573" s="25">
        <v>23194.959999999999</v>
      </c>
      <c r="F573" s="25"/>
      <c r="G573" s="25">
        <v>29027.06</v>
      </c>
      <c r="H573" s="25"/>
      <c r="I573" s="25">
        <v>19264.7</v>
      </c>
      <c r="J573" s="25"/>
      <c r="K573" s="25">
        <v>62426.15</v>
      </c>
      <c r="L573" s="25"/>
      <c r="M573" s="25">
        <v>29638</v>
      </c>
      <c r="N573" s="25"/>
      <c r="O573" s="25">
        <v>44657</v>
      </c>
      <c r="P573" s="25"/>
      <c r="Q573" s="25">
        <v>29638</v>
      </c>
      <c r="R573" s="25"/>
      <c r="S573" s="25">
        <v>74851.600000000006</v>
      </c>
      <c r="T573" s="52"/>
      <c r="U573" s="39"/>
      <c r="V573" s="40"/>
      <c r="W573" s="52">
        <f>SUM(Лист1!Y554:Y572)-SUM(Лист1!Z554:Z572)</f>
        <v>0</v>
      </c>
      <c r="X573" s="52"/>
      <c r="Y573" s="39"/>
      <c r="Z573" s="40"/>
      <c r="AA573" s="52">
        <f>SUM(Лист1!AC554:AC572)-SUM(Лист1!AD554:AD572)</f>
        <v>0</v>
      </c>
      <c r="AB573" s="52"/>
      <c r="AC573" s="39"/>
      <c r="AD573" s="40"/>
      <c r="AE573" s="52">
        <f>SUM(Лист1!AG554:AG572)-SUM(Лист1!AH554:AH572)</f>
        <v>0</v>
      </c>
      <c r="AF573" s="52"/>
      <c r="AG573" s="39"/>
      <c r="AH573" s="40"/>
      <c r="AI573" s="52">
        <f>SUM(Лист1!AK554:AK572)-SUM(Лист1!AL554:AL572)</f>
        <v>0</v>
      </c>
      <c r="AJ573" s="52"/>
      <c r="AK573" s="39"/>
      <c r="AL573" s="40"/>
      <c r="AM573" s="52">
        <f>SUM(Лист1!AO554:AO572)-SUM(Лист1!AP554:AP572)</f>
        <v>0</v>
      </c>
      <c r="AN573" s="52"/>
      <c r="AO573" s="39"/>
      <c r="AP573" s="40"/>
      <c r="AQ573" s="52">
        <f>SUM(Лист1!AS554:AS572)-SUM(Лист1!AT554:AT572)</f>
        <v>0</v>
      </c>
      <c r="AR573" s="52"/>
      <c r="AS573" s="39"/>
      <c r="AT573" s="40"/>
      <c r="AU573" s="52">
        <f>SUM(Лист1!AW554:AW572)-SUM(Лист1!AX554:AX572)</f>
        <v>0</v>
      </c>
      <c r="AV573" s="52"/>
      <c r="AW573" s="39"/>
      <c r="AX573" s="40"/>
      <c r="AY573" s="52">
        <f>SUM(Лист1!BA554:BA572)-SUM(Лист1!BB554:BB572)</f>
        <v>0</v>
      </c>
      <c r="AZ573" s="52"/>
      <c r="BA573" s="39"/>
      <c r="BB573" s="40"/>
      <c r="BC573" s="52">
        <f>SUM(Лист1!BE554:BE572)-SUM(Лист1!BF554:BF572)</f>
        <v>0</v>
      </c>
      <c r="BD573" s="52"/>
      <c r="BE573" s="39"/>
      <c r="BF573" s="40"/>
      <c r="BG573" s="51">
        <v>253581.48</v>
      </c>
      <c r="BH573" s="35"/>
      <c r="BI573" s="35"/>
      <c r="BJ573" s="42"/>
    </row>
    <row r="574" spans="1:62" ht="13.5" customHeight="1" thickBot="1" x14ac:dyDescent="0.25">
      <c r="A574" s="53"/>
      <c r="B574" s="45"/>
      <c r="C574" s="46" t="str">
        <f xml:space="preserve"> IF(ISBLANK($A$3),"", CONCATENATE(TEXT(C573/$B$3,"0,00"), " ", $A$3))</f>
        <v/>
      </c>
      <c r="D574" s="46"/>
      <c r="E574" s="46"/>
      <c r="F574" s="47"/>
      <c r="G574" s="46" t="str">
        <f xml:space="preserve"> IF(ISBLANK($A$3),"", CONCATENATE(TEXT(G573/$B$3,"0,00"), " ", $A$3))</f>
        <v/>
      </c>
      <c r="H574" s="46"/>
      <c r="I574" s="46"/>
      <c r="J574" s="47"/>
      <c r="K574" s="46" t="str">
        <f xml:space="preserve"> IF(ISBLANK($A$3),"", CONCATENATE(TEXT(K573/$B$3,"0,00"), " ", $A$3))</f>
        <v/>
      </c>
      <c r="L574" s="46"/>
      <c r="M574" s="46"/>
      <c r="N574" s="47"/>
      <c r="O574" s="46" t="str">
        <f xml:space="preserve"> IF(ISBLANK($A$3),"", CONCATENATE(TEXT(O573/$B$3,"0,00"), " ", $A$3))</f>
        <v/>
      </c>
      <c r="P574" s="46"/>
      <c r="Q574" s="46"/>
      <c r="R574" s="47"/>
      <c r="S574" s="46" t="str">
        <f xml:space="preserve"> IF(ISBLANK($A$3),"", CONCATENATE(TEXT(S573/$B$3,"0,00"), " ", $A$3))</f>
        <v/>
      </c>
      <c r="T574" s="46"/>
      <c r="U574" s="46"/>
      <c r="V574" s="47"/>
      <c r="W574" s="46" t="str">
        <f xml:space="preserve"> IF(ISBLANK($A$3),"", CONCATENATE(TEXT(W573/$B$3,"0,00"), " ", $A$3))</f>
        <v/>
      </c>
      <c r="X574" s="46"/>
      <c r="Y574" s="46"/>
      <c r="Z574" s="47"/>
      <c r="AA574" s="46" t="str">
        <f xml:space="preserve"> IF(ISBLANK($A$3),"", CONCATENATE(TEXT(AA573/$B$3,"0,00"), " ", $A$3))</f>
        <v/>
      </c>
      <c r="AB574" s="46"/>
      <c r="AC574" s="46"/>
      <c r="AD574" s="47"/>
      <c r="AE574" s="46" t="str">
        <f xml:space="preserve"> IF(ISBLANK($A$3),"", CONCATENATE(TEXT(AE573/$B$3,"0,00"), " ", $A$3))</f>
        <v/>
      </c>
      <c r="AF574" s="46"/>
      <c r="AG574" s="46"/>
      <c r="AH574" s="47"/>
      <c r="AI574" s="46" t="str">
        <f xml:space="preserve"> IF(ISBLANK($A$3),"", CONCATENATE(TEXT(AI573/$B$3,"0,00"), " ", $A$3))</f>
        <v/>
      </c>
      <c r="AJ574" s="46"/>
      <c r="AK574" s="46"/>
      <c r="AL574" s="47"/>
      <c r="AM574" s="46" t="str">
        <f xml:space="preserve"> IF(ISBLANK($A$3),"", CONCATENATE(TEXT(AM573/$B$3,"0,00"), " ", $A$3))</f>
        <v/>
      </c>
      <c r="AN574" s="46"/>
      <c r="AO574" s="46"/>
      <c r="AP574" s="47"/>
      <c r="AQ574" s="46" t="str">
        <f xml:space="preserve"> IF(ISBLANK($A$3),"", CONCATENATE(TEXT(AQ573/$B$3,"0,00"), " ", $A$3))</f>
        <v/>
      </c>
      <c r="AR574" s="46"/>
      <c r="AS574" s="46"/>
      <c r="AT574" s="47"/>
      <c r="AU574" s="46" t="str">
        <f xml:space="preserve"> IF(ISBLANK($A$3),"", CONCATENATE(TEXT(AU573/$B$3,"0,00"), " ", $A$3))</f>
        <v/>
      </c>
      <c r="AV574" s="46"/>
      <c r="AW574" s="46"/>
      <c r="AX574" s="47"/>
      <c r="AY574" s="46" t="str">
        <f xml:space="preserve"> IF(ISBLANK($A$3),"", CONCATENATE(TEXT(AY573/$B$3,"0,00"), " ", $A$3))</f>
        <v/>
      </c>
      <c r="AZ574" s="46"/>
      <c r="BA574" s="46"/>
      <c r="BB574" s="47"/>
      <c r="BC574" s="46" t="str">
        <f xml:space="preserve"> IF(ISBLANK($A$3),"", CONCATENATE(TEXT(BC573/$B$3,"0,00"), " ", $A$3))</f>
        <v/>
      </c>
      <c r="BD574" s="46"/>
      <c r="BE574" s="46"/>
      <c r="BF574" s="47"/>
      <c r="BG574" s="48" t="str">
        <f xml:space="preserve"> IF(ISBLANK($A$3),"", CONCATENATE(TEXT(BG573/$B$3,"0,00"), " ", $A$3))</f>
        <v/>
      </c>
      <c r="BH574" s="35"/>
      <c r="BI574" s="35"/>
      <c r="BJ574" s="49"/>
    </row>
    <row r="575" spans="1:62" ht="12.75" customHeight="1" x14ac:dyDescent="0.2">
      <c r="A575" s="50" t="str">
        <f>CHAR(160)</f>
        <v> </v>
      </c>
      <c r="B575" s="50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  <c r="AA575" s="51"/>
      <c r="AB575" s="51"/>
      <c r="AC575" s="51"/>
      <c r="AD575" s="51"/>
      <c r="AE575" s="51"/>
      <c r="AF575" s="51"/>
      <c r="AG575" s="51"/>
      <c r="AH575" s="51"/>
      <c r="AI575" s="51"/>
      <c r="AJ575" s="51"/>
      <c r="AK575" s="51"/>
      <c r="AL575" s="51"/>
      <c r="AM575" s="51"/>
      <c r="AN575" s="51"/>
      <c r="AO575" s="51"/>
      <c r="AP575" s="51"/>
      <c r="AQ575" s="51"/>
      <c r="AR575" s="51"/>
      <c r="AS575" s="51"/>
      <c r="AT575" s="51"/>
      <c r="AU575" s="51"/>
      <c r="AV575" s="51"/>
      <c r="AW575" s="51"/>
      <c r="AX575" s="51"/>
      <c r="AY575" s="51"/>
      <c r="AZ575" s="51"/>
      <c r="BA575" s="51"/>
      <c r="BB575" s="51"/>
      <c r="BC575" s="51"/>
      <c r="BD575" s="51"/>
      <c r="BE575" s="51"/>
      <c r="BF575" s="51"/>
      <c r="BG575" s="51"/>
      <c r="BH575" s="35"/>
      <c r="BI575" s="35"/>
      <c r="BJ575" s="35"/>
    </row>
    <row r="576" spans="1:62" ht="12.75" customHeight="1" x14ac:dyDescent="0.2">
      <c r="A576" s="1"/>
      <c r="B576" s="4"/>
      <c r="C576" s="4"/>
      <c r="D576" s="4"/>
      <c r="G576" s="5"/>
      <c r="H576" s="5"/>
      <c r="I576" s="5"/>
      <c r="J576" s="1"/>
      <c r="M576" s="1"/>
    </row>
    <row r="577" spans="1:62" ht="15" customHeight="1" x14ac:dyDescent="0.25">
      <c r="A577" s="4"/>
      <c r="B577" s="7" t="s">
        <v>142</v>
      </c>
      <c r="C577" s="1"/>
      <c r="D577" s="1"/>
      <c r="G577" s="1"/>
      <c r="H577" s="1"/>
      <c r="I577" s="1"/>
      <c r="J577" s="1"/>
      <c r="M577" s="1"/>
      <c r="P577" s="8"/>
    </row>
    <row r="578" spans="1:62" ht="8.25" customHeight="1" x14ac:dyDescent="0.25">
      <c r="A578" s="4"/>
      <c r="B578" s="7"/>
      <c r="C578" s="1"/>
      <c r="D578" s="1"/>
      <c r="G578" s="1"/>
      <c r="H578" s="1"/>
      <c r="I578" s="1"/>
      <c r="J578" s="1"/>
      <c r="M578" s="1"/>
      <c r="P578" s="8"/>
    </row>
    <row r="579" spans="1:62" ht="12.75" customHeight="1" x14ac:dyDescent="0.2">
      <c r="A579" s="9" t="s">
        <v>143</v>
      </c>
      <c r="Q579" s="9"/>
      <c r="R579" s="9"/>
      <c r="S579" s="9"/>
    </row>
    <row r="580" spans="1:62" ht="12.75" customHeight="1" x14ac:dyDescent="0.2">
      <c r="A580" s="1" t="s">
        <v>102</v>
      </c>
      <c r="B580" s="10"/>
      <c r="C580" s="1"/>
      <c r="D580" s="1"/>
      <c r="G580" s="5"/>
      <c r="H580" s="5"/>
      <c r="I580" s="5"/>
      <c r="J580" s="1" t="s">
        <v>1</v>
      </c>
      <c r="M580" s="1"/>
      <c r="P580" s="11" t="s">
        <v>72</v>
      </c>
    </row>
    <row r="581" spans="1:62" ht="12.75" customHeight="1" x14ac:dyDescent="0.2">
      <c r="A581" s="10" t="s">
        <v>62</v>
      </c>
      <c r="B581" s="1"/>
      <c r="C581" s="1"/>
      <c r="D581" s="1"/>
      <c r="G581" s="5"/>
      <c r="H581" s="5"/>
      <c r="I581" s="5"/>
      <c r="J581" s="1" t="s">
        <v>2</v>
      </c>
      <c r="M581" s="1"/>
      <c r="P581" s="12"/>
    </row>
    <row r="582" spans="1:62" ht="12.75" customHeight="1" x14ac:dyDescent="0.2">
      <c r="A582" s="1" t="s">
        <v>3</v>
      </c>
      <c r="B582" s="10" t="s">
        <v>15</v>
      </c>
      <c r="C582" s="1"/>
      <c r="D582" s="1"/>
      <c r="G582" s="5"/>
      <c r="H582" s="5"/>
      <c r="I582" s="5"/>
      <c r="J582" s="1" t="s">
        <v>4</v>
      </c>
      <c r="M582" s="1"/>
      <c r="P582" s="12">
        <v>44986</v>
      </c>
    </row>
    <row r="583" spans="1:62" ht="12.75" customHeight="1" x14ac:dyDescent="0.2">
      <c r="A583" s="1" t="s">
        <v>5</v>
      </c>
      <c r="B583" s="13">
        <v>0</v>
      </c>
      <c r="C583" s="1"/>
      <c r="D583" s="1"/>
      <c r="G583" s="5"/>
      <c r="H583" s="5"/>
      <c r="I583" s="5"/>
      <c r="J583" s="1" t="s">
        <v>6</v>
      </c>
      <c r="M583" s="1"/>
      <c r="P583" s="12">
        <v>45796</v>
      </c>
    </row>
    <row r="584" spans="1:62" ht="12.75" customHeight="1" x14ac:dyDescent="0.2">
      <c r="A584" s="4"/>
      <c r="B584" s="4"/>
      <c r="C584" s="1"/>
      <c r="D584" s="1"/>
      <c r="G584" s="5"/>
      <c r="H584" s="5"/>
      <c r="I584" s="5"/>
      <c r="J584" s="1"/>
      <c r="M584" s="1"/>
    </row>
    <row r="585" spans="1:62" ht="13.5" customHeight="1" thickBot="1" x14ac:dyDescent="0.25">
      <c r="A585" s="1"/>
      <c r="B585" s="1"/>
      <c r="C585" s="2"/>
      <c r="D585" s="2"/>
      <c r="G585" s="2"/>
      <c r="H585" s="2"/>
      <c r="K585" s="2"/>
      <c r="L585" s="2"/>
      <c r="O585" s="2"/>
      <c r="P585" s="2"/>
      <c r="S585" s="2"/>
      <c r="T585" s="2"/>
      <c r="W585" s="2"/>
      <c r="X585" s="2"/>
      <c r="AA585" s="2"/>
      <c r="AB585" s="2"/>
      <c r="AE585" s="2"/>
      <c r="AF585" s="2"/>
      <c r="AI585" s="2"/>
      <c r="AJ585" s="2"/>
      <c r="AM585" s="2"/>
      <c r="AN585" s="2"/>
      <c r="AQ585" s="2"/>
      <c r="AR585" s="2"/>
      <c r="AU585" s="2"/>
      <c r="AV585" s="2"/>
      <c r="AY585" s="2"/>
      <c r="AZ585" s="2"/>
      <c r="BC585" s="2"/>
      <c r="BD585" s="2"/>
      <c r="BG585" s="1"/>
      <c r="BH585" s="1"/>
      <c r="BI585" s="1"/>
      <c r="BJ585" s="1"/>
    </row>
    <row r="586" spans="1:62" ht="27" customHeight="1" thickBot="1" x14ac:dyDescent="0.25">
      <c r="A586" s="14" t="s">
        <v>7</v>
      </c>
      <c r="B586" s="15" t="s">
        <v>8</v>
      </c>
      <c r="C586" s="15" t="s">
        <v>17</v>
      </c>
      <c r="D586" s="15" t="s">
        <v>11</v>
      </c>
      <c r="E586" s="15"/>
      <c r="F586" s="15"/>
      <c r="G586" s="15" t="s">
        <v>18</v>
      </c>
      <c r="H586" s="15" t="s">
        <v>11</v>
      </c>
      <c r="I586" s="15"/>
      <c r="J586" s="15"/>
      <c r="K586" s="15" t="s">
        <v>19</v>
      </c>
      <c r="L586" s="15" t="s">
        <v>11</v>
      </c>
      <c r="M586" s="15"/>
      <c r="N586" s="15"/>
      <c r="O586" s="15" t="s">
        <v>20</v>
      </c>
      <c r="P586" s="15" t="s">
        <v>11</v>
      </c>
      <c r="Q586" s="15"/>
      <c r="R586" s="15"/>
      <c r="S586" s="15" t="s">
        <v>21</v>
      </c>
      <c r="T586" s="15" t="s">
        <v>11</v>
      </c>
      <c r="U586" s="15"/>
      <c r="V586" s="15"/>
      <c r="W586" s="15" t="s">
        <v>22</v>
      </c>
      <c r="X586" s="15" t="s">
        <v>11</v>
      </c>
      <c r="Y586" s="15"/>
      <c r="Z586" s="15"/>
      <c r="AA586" s="15" t="s">
        <v>16</v>
      </c>
      <c r="AB586" s="15" t="s">
        <v>11</v>
      </c>
      <c r="AC586" s="15"/>
      <c r="AD586" s="15"/>
      <c r="AE586" s="15" t="s">
        <v>23</v>
      </c>
      <c r="AF586" s="15" t="s">
        <v>11</v>
      </c>
      <c r="AG586" s="15"/>
      <c r="AH586" s="15"/>
      <c r="AI586" s="15" t="s">
        <v>24</v>
      </c>
      <c r="AJ586" s="15" t="s">
        <v>11</v>
      </c>
      <c r="AK586" s="15"/>
      <c r="AL586" s="15"/>
      <c r="AM586" s="15" t="s">
        <v>25</v>
      </c>
      <c r="AN586" s="15" t="s">
        <v>11</v>
      </c>
      <c r="AO586" s="15"/>
      <c r="AP586" s="15"/>
      <c r="AQ586" s="15" t="s">
        <v>26</v>
      </c>
      <c r="AR586" s="15" t="s">
        <v>11</v>
      </c>
      <c r="AS586" s="15"/>
      <c r="AT586" s="15"/>
      <c r="AU586" s="15" t="s">
        <v>27</v>
      </c>
      <c r="AV586" s="15" t="s">
        <v>11</v>
      </c>
      <c r="AW586" s="15"/>
      <c r="AX586" s="15"/>
      <c r="AY586" s="15" t="s">
        <v>17</v>
      </c>
      <c r="AZ586" s="15" t="s">
        <v>11</v>
      </c>
      <c r="BA586" s="15"/>
      <c r="BB586" s="15"/>
      <c r="BC586" s="15" t="s">
        <v>18</v>
      </c>
      <c r="BD586" s="15" t="s">
        <v>11</v>
      </c>
      <c r="BE586" s="15"/>
      <c r="BF586" s="15"/>
      <c r="BG586" s="16" t="s">
        <v>9</v>
      </c>
      <c r="BH586" s="17"/>
      <c r="BI586" s="17"/>
      <c r="BJ586" s="18" t="s">
        <v>10</v>
      </c>
    </row>
    <row r="587" spans="1:62" ht="15.75" customHeight="1" thickBot="1" x14ac:dyDescent="0.25">
      <c r="A587" s="19" t="s">
        <v>28</v>
      </c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  <c r="AE587" s="20"/>
      <c r="AF587" s="20"/>
      <c r="AG587" s="20"/>
      <c r="AH587" s="20"/>
      <c r="AI587" s="20"/>
      <c r="AJ587" s="20"/>
      <c r="AK587" s="20"/>
      <c r="AL587" s="20"/>
      <c r="AM587" s="20"/>
      <c r="AN587" s="20"/>
      <c r="AO587" s="20"/>
      <c r="AP587" s="20"/>
      <c r="AQ587" s="20"/>
      <c r="AR587" s="20"/>
      <c r="AS587" s="20"/>
      <c r="AT587" s="20"/>
      <c r="AU587" s="20"/>
      <c r="AV587" s="20"/>
      <c r="AW587" s="20"/>
      <c r="AX587" s="20"/>
      <c r="AY587" s="20"/>
      <c r="AZ587" s="20"/>
      <c r="BA587" s="20"/>
      <c r="BB587" s="20"/>
      <c r="BC587" s="20"/>
      <c r="BD587" s="20"/>
      <c r="BE587" s="20"/>
      <c r="BF587" s="20"/>
      <c r="BG587" s="20"/>
      <c r="BH587" s="21"/>
      <c r="BI587" s="21"/>
      <c r="BJ587" s="22"/>
    </row>
    <row r="588" spans="1:62" x14ac:dyDescent="0.2">
      <c r="A588" s="23"/>
      <c r="B588" s="24"/>
      <c r="C588" s="25">
        <v>36358.36</v>
      </c>
      <c r="D588" s="25"/>
      <c r="E588" s="25">
        <v>29638</v>
      </c>
      <c r="F588" s="25"/>
      <c r="G588" s="25">
        <v>36358.36</v>
      </c>
      <c r="H588" s="25"/>
      <c r="I588" s="25">
        <v>29638</v>
      </c>
      <c r="J588" s="25"/>
      <c r="K588" s="25">
        <v>36951.120000000003</v>
      </c>
      <c r="L588" s="25"/>
      <c r="M588" s="25">
        <v>29638</v>
      </c>
      <c r="N588" s="25"/>
      <c r="O588" s="25">
        <v>36951.120000000003</v>
      </c>
      <c r="P588" s="25"/>
      <c r="Q588" s="25">
        <v>29638</v>
      </c>
      <c r="R588" s="25"/>
      <c r="S588" s="25">
        <v>59164.05</v>
      </c>
      <c r="T588" s="25"/>
      <c r="U588" s="25">
        <v>17513.37</v>
      </c>
      <c r="V588" s="25"/>
      <c r="W588" s="25"/>
      <c r="X588" s="25"/>
      <c r="Y588" s="25"/>
      <c r="Z588" s="25"/>
      <c r="AA588" s="25"/>
      <c r="AB588" s="25"/>
      <c r="AC588" s="25"/>
      <c r="AD588" s="25"/>
      <c r="AE588" s="25"/>
      <c r="AF588" s="25"/>
      <c r="AG588" s="25"/>
      <c r="AH588" s="25"/>
      <c r="AI588" s="25"/>
      <c r="AJ588" s="25"/>
      <c r="AK588" s="25"/>
      <c r="AL588" s="25"/>
      <c r="AM588" s="25"/>
      <c r="AN588" s="25"/>
      <c r="AO588" s="25"/>
      <c r="AP588" s="25"/>
      <c r="AQ588" s="25"/>
      <c r="AR588" s="25"/>
      <c r="AS588" s="25"/>
      <c r="AT588" s="25"/>
      <c r="AU588" s="25"/>
      <c r="AV588" s="25"/>
      <c r="AW588" s="25"/>
      <c r="AX588" s="25"/>
      <c r="AY588" s="25"/>
      <c r="AZ588" s="25"/>
      <c r="BA588" s="25"/>
      <c r="BB588" s="25"/>
      <c r="BC588" s="25"/>
      <c r="BD588" s="25"/>
      <c r="BE588" s="25"/>
      <c r="BF588" s="25"/>
      <c r="BG588" s="26">
        <v>205783.01</v>
      </c>
      <c r="BH588" s="27"/>
      <c r="BI588" s="28"/>
      <c r="BJ588" s="29"/>
    </row>
    <row r="589" spans="1:62" hidden="1" x14ac:dyDescent="0.2">
      <c r="A589" s="30"/>
      <c r="B589" s="31"/>
      <c r="C589" s="32"/>
      <c r="D589" s="32"/>
      <c r="E589" s="32"/>
      <c r="F589" s="32"/>
      <c r="G589" s="32"/>
      <c r="H589" s="32"/>
      <c r="I589" s="32"/>
      <c r="J589" s="32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  <c r="AA589" s="32"/>
      <c r="AB589" s="32"/>
      <c r="AC589" s="32"/>
      <c r="AD589" s="32"/>
      <c r="AE589" s="32"/>
      <c r="AF589" s="32"/>
      <c r="AG589" s="32"/>
      <c r="AH589" s="32"/>
      <c r="AI589" s="32"/>
      <c r="AJ589" s="32"/>
      <c r="AK589" s="32"/>
      <c r="AL589" s="32"/>
      <c r="AM589" s="32"/>
      <c r="AN589" s="32"/>
      <c r="AO589" s="32"/>
      <c r="AP589" s="32"/>
      <c r="AQ589" s="32"/>
      <c r="AR589" s="32"/>
      <c r="AS589" s="32"/>
      <c r="AT589" s="32"/>
      <c r="AU589" s="32"/>
      <c r="AV589" s="32"/>
      <c r="AW589" s="32"/>
      <c r="AX589" s="32"/>
      <c r="AY589" s="32"/>
      <c r="AZ589" s="32"/>
      <c r="BA589" s="32"/>
      <c r="BB589" s="32"/>
      <c r="BC589" s="32"/>
      <c r="BD589" s="32"/>
      <c r="BE589" s="32"/>
      <c r="BF589" s="32"/>
      <c r="BG589" s="33"/>
      <c r="BH589" s="34"/>
      <c r="BI589" s="35"/>
      <c r="BJ589" s="36"/>
    </row>
    <row r="590" spans="1:62" hidden="1" x14ac:dyDescent="0.2">
      <c r="A590" s="30"/>
      <c r="B590" s="31"/>
      <c r="C590" s="32"/>
      <c r="D590" s="32"/>
      <c r="E590" s="32"/>
      <c r="F590" s="32"/>
      <c r="G590" s="32"/>
      <c r="H590" s="32"/>
      <c r="I590" s="32"/>
      <c r="J590" s="32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  <c r="AA590" s="32"/>
      <c r="AB590" s="32"/>
      <c r="AC590" s="32"/>
      <c r="AD590" s="32"/>
      <c r="AE590" s="32"/>
      <c r="AF590" s="32"/>
      <c r="AG590" s="32"/>
      <c r="AH590" s="32"/>
      <c r="AI590" s="32"/>
      <c r="AJ590" s="32"/>
      <c r="AK590" s="32"/>
      <c r="AL590" s="32"/>
      <c r="AM590" s="32"/>
      <c r="AN590" s="32"/>
      <c r="AO590" s="32"/>
      <c r="AP590" s="32"/>
      <c r="AQ590" s="32"/>
      <c r="AR590" s="32"/>
      <c r="AS590" s="32"/>
      <c r="AT590" s="32"/>
      <c r="AU590" s="32"/>
      <c r="AV590" s="32"/>
      <c r="AW590" s="32"/>
      <c r="AX590" s="32"/>
      <c r="AY590" s="32"/>
      <c r="AZ590" s="32"/>
      <c r="BA590" s="32"/>
      <c r="BB590" s="32"/>
      <c r="BC590" s="32"/>
      <c r="BD590" s="32"/>
      <c r="BE590" s="32"/>
      <c r="BF590" s="32"/>
      <c r="BG590" s="33"/>
      <c r="BH590" s="34"/>
      <c r="BI590" s="35"/>
      <c r="BJ590" s="36"/>
    </row>
    <row r="591" spans="1:62" ht="13.5" customHeight="1" thickBot="1" x14ac:dyDescent="0.25">
      <c r="A591" s="44"/>
      <c r="B591" s="45"/>
      <c r="C591" s="46" t="str">
        <f xml:space="preserve"> IF(ISBLANK($A$3),"", CONCATENATE(TEXT(#REF!/$B$3,"0,00"), " ", $A$3))</f>
        <v/>
      </c>
      <c r="D591" s="46"/>
      <c r="E591" s="46"/>
      <c r="F591" s="47"/>
      <c r="G591" s="46" t="str">
        <f xml:space="preserve"> IF(ISBLANK($A$3),"", CONCATENATE(TEXT(#REF!/$B$3,"0,00"), " ", $A$3))</f>
        <v/>
      </c>
      <c r="H591" s="46"/>
      <c r="I591" s="46"/>
      <c r="J591" s="47"/>
      <c r="K591" s="46" t="str">
        <f xml:space="preserve"> IF(ISBLANK($A$3),"", CONCATENATE(TEXT(#REF!/$B$3,"0,00"), " ", $A$3))</f>
        <v/>
      </c>
      <c r="L591" s="46"/>
      <c r="M591" s="46"/>
      <c r="N591" s="47"/>
      <c r="O591" s="46" t="str">
        <f xml:space="preserve"> IF(ISBLANK($A$3),"", CONCATENATE(TEXT(#REF!/$B$3,"0,00"), " ", $A$3))</f>
        <v/>
      </c>
      <c r="P591" s="46"/>
      <c r="Q591" s="46"/>
      <c r="R591" s="47"/>
      <c r="S591" s="46" t="str">
        <f xml:space="preserve"> IF(ISBLANK($A$3),"", CONCATENATE(TEXT(#REF!/$B$3,"0,00"), " ", $A$3))</f>
        <v/>
      </c>
      <c r="T591" s="46"/>
      <c r="U591" s="46"/>
      <c r="V591" s="47"/>
      <c r="W591" s="46" t="str">
        <f xml:space="preserve"> IF(ISBLANK($A$3),"", CONCATENATE(TEXT(#REF!/$B$3,"0,00"), " ", $A$3))</f>
        <v/>
      </c>
      <c r="X591" s="46"/>
      <c r="Y591" s="46"/>
      <c r="Z591" s="47"/>
      <c r="AA591" s="46" t="str">
        <f xml:space="preserve"> IF(ISBLANK($A$3),"", CONCATENATE(TEXT(#REF!/$B$3,"0,00"), " ", $A$3))</f>
        <v/>
      </c>
      <c r="AB591" s="46"/>
      <c r="AC591" s="46"/>
      <c r="AD591" s="47"/>
      <c r="AE591" s="46" t="str">
        <f xml:space="preserve"> IF(ISBLANK($A$3),"", CONCATENATE(TEXT(#REF!/$B$3,"0,00"), " ", $A$3))</f>
        <v/>
      </c>
      <c r="AF591" s="46"/>
      <c r="AG591" s="46"/>
      <c r="AH591" s="47"/>
      <c r="AI591" s="46" t="str">
        <f xml:space="preserve"> IF(ISBLANK($A$3),"", CONCATENATE(TEXT(#REF!/$B$3,"0,00"), " ", $A$3))</f>
        <v/>
      </c>
      <c r="AJ591" s="46"/>
      <c r="AK591" s="46"/>
      <c r="AL591" s="47"/>
      <c r="AM591" s="46" t="str">
        <f xml:space="preserve"> IF(ISBLANK($A$3),"", CONCATENATE(TEXT(#REF!/$B$3,"0,00"), " ", $A$3))</f>
        <v/>
      </c>
      <c r="AN591" s="46"/>
      <c r="AO591" s="46"/>
      <c r="AP591" s="47"/>
      <c r="AQ591" s="46" t="str">
        <f xml:space="preserve"> IF(ISBLANK($A$3),"", CONCATENATE(TEXT(#REF!/$B$3,"0,00"), " ", $A$3))</f>
        <v/>
      </c>
      <c r="AR591" s="46"/>
      <c r="AS591" s="46"/>
      <c r="AT591" s="47"/>
      <c r="AU591" s="46" t="str">
        <f xml:space="preserve"> IF(ISBLANK($A$3),"", CONCATENATE(TEXT(#REF!/$B$3,"0,00"), " ", $A$3))</f>
        <v/>
      </c>
      <c r="AV591" s="46"/>
      <c r="AW591" s="46"/>
      <c r="AX591" s="47"/>
      <c r="AY591" s="46" t="str">
        <f xml:space="preserve"> IF(ISBLANK($A$3),"", CONCATENATE(TEXT(#REF!/$B$3,"0,00"), " ", $A$3))</f>
        <v/>
      </c>
      <c r="AZ591" s="46"/>
      <c r="BA591" s="46"/>
      <c r="BB591" s="47"/>
      <c r="BC591" s="46" t="str">
        <f xml:space="preserve"> IF(ISBLANK($A$3),"", CONCATENATE(TEXT(#REF!/$B$3,"0,00"), " ", $A$3))</f>
        <v/>
      </c>
      <c r="BD591" s="46"/>
      <c r="BE591" s="46"/>
      <c r="BF591" s="47"/>
      <c r="BG591" s="48" t="str">
        <f xml:space="preserve"> IF(ISBLANK($A$3),"", CONCATENATE(TEXT(#REF!/$B$3,"0,00"), " ", $A$3))</f>
        <v/>
      </c>
      <c r="BH591" s="35"/>
      <c r="BI591" s="35"/>
      <c r="BJ591" s="49"/>
    </row>
    <row r="592" spans="1:62" ht="13.5" customHeight="1" thickBot="1" x14ac:dyDescent="0.25">
      <c r="A592" s="1"/>
      <c r="B592" s="1"/>
      <c r="C592" s="2"/>
      <c r="D592" s="2"/>
      <c r="G592" s="2"/>
      <c r="H592" s="2"/>
      <c r="K592" s="2"/>
      <c r="L592" s="2"/>
      <c r="O592" s="2"/>
      <c r="P592" s="2"/>
      <c r="S592" s="2"/>
      <c r="T592" s="2"/>
      <c r="W592" s="2"/>
      <c r="X592" s="2"/>
      <c r="AA592" s="2"/>
      <c r="AB592" s="2"/>
      <c r="AE592" s="2"/>
      <c r="AF592" s="2"/>
      <c r="AI592" s="2"/>
      <c r="AJ592" s="2"/>
      <c r="AM592" s="2"/>
      <c r="AN592" s="2"/>
      <c r="AQ592" s="2"/>
      <c r="AR592" s="2"/>
      <c r="AU592" s="2"/>
      <c r="AV592" s="2"/>
      <c r="AY592" s="2"/>
      <c r="AZ592" s="2"/>
      <c r="BC592" s="2"/>
      <c r="BD592" s="2"/>
      <c r="BG592" s="1"/>
      <c r="BH592" s="1"/>
      <c r="BI592" s="1"/>
      <c r="BJ592" s="1"/>
    </row>
    <row r="593" spans="1:62" ht="27" customHeight="1" thickBot="1" x14ac:dyDescent="0.25">
      <c r="A593" s="14" t="s">
        <v>7</v>
      </c>
      <c r="B593" s="15" t="s">
        <v>8</v>
      </c>
      <c r="C593" s="15" t="s">
        <v>17</v>
      </c>
      <c r="D593" s="15" t="s">
        <v>11</v>
      </c>
      <c r="E593" s="15"/>
      <c r="F593" s="15"/>
      <c r="G593" s="15" t="s">
        <v>18</v>
      </c>
      <c r="H593" s="15" t="s">
        <v>11</v>
      </c>
      <c r="I593" s="15"/>
      <c r="J593" s="15"/>
      <c r="K593" s="15" t="s">
        <v>19</v>
      </c>
      <c r="L593" s="15" t="s">
        <v>11</v>
      </c>
      <c r="M593" s="15"/>
      <c r="N593" s="15"/>
      <c r="O593" s="15" t="s">
        <v>20</v>
      </c>
      <c r="P593" s="15" t="s">
        <v>11</v>
      </c>
      <c r="Q593" s="15"/>
      <c r="R593" s="15"/>
      <c r="S593" s="15" t="s">
        <v>21</v>
      </c>
      <c r="T593" s="15" t="s">
        <v>11</v>
      </c>
      <c r="U593" s="15"/>
      <c r="V593" s="15"/>
      <c r="W593" s="15" t="s">
        <v>22</v>
      </c>
      <c r="X593" s="15" t="s">
        <v>11</v>
      </c>
      <c r="Y593" s="15"/>
      <c r="Z593" s="15"/>
      <c r="AA593" s="15" t="s">
        <v>16</v>
      </c>
      <c r="AB593" s="15" t="s">
        <v>11</v>
      </c>
      <c r="AC593" s="15"/>
      <c r="AD593" s="15"/>
      <c r="AE593" s="15" t="s">
        <v>23</v>
      </c>
      <c r="AF593" s="15" t="s">
        <v>11</v>
      </c>
      <c r="AG593" s="15"/>
      <c r="AH593" s="15"/>
      <c r="AI593" s="15" t="s">
        <v>24</v>
      </c>
      <c r="AJ593" s="15" t="s">
        <v>11</v>
      </c>
      <c r="AK593" s="15"/>
      <c r="AL593" s="15"/>
      <c r="AM593" s="15" t="s">
        <v>25</v>
      </c>
      <c r="AN593" s="15" t="s">
        <v>11</v>
      </c>
      <c r="AO593" s="15"/>
      <c r="AP593" s="15"/>
      <c r="AQ593" s="15" t="s">
        <v>26</v>
      </c>
      <c r="AR593" s="15" t="s">
        <v>11</v>
      </c>
      <c r="AS593" s="15"/>
      <c r="AT593" s="15"/>
      <c r="AU593" s="15" t="s">
        <v>27</v>
      </c>
      <c r="AV593" s="15" t="s">
        <v>11</v>
      </c>
      <c r="AW593" s="15"/>
      <c r="AX593" s="15"/>
      <c r="AY593" s="15" t="s">
        <v>17</v>
      </c>
      <c r="AZ593" s="15" t="s">
        <v>11</v>
      </c>
      <c r="BA593" s="15"/>
      <c r="BB593" s="15"/>
      <c r="BC593" s="15" t="s">
        <v>18</v>
      </c>
      <c r="BD593" s="15" t="s">
        <v>11</v>
      </c>
      <c r="BE593" s="15"/>
      <c r="BF593" s="15"/>
      <c r="BG593" s="16" t="s">
        <v>9</v>
      </c>
      <c r="BH593" s="17"/>
      <c r="BI593" s="17"/>
      <c r="BJ593" s="18" t="s">
        <v>10</v>
      </c>
    </row>
    <row r="594" spans="1:62" ht="15.75" customHeight="1" thickBot="1" x14ac:dyDescent="0.25">
      <c r="A594" s="19" t="s">
        <v>29</v>
      </c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  <c r="AE594" s="20"/>
      <c r="AF594" s="20"/>
      <c r="AG594" s="20"/>
      <c r="AH594" s="20"/>
      <c r="AI594" s="20"/>
      <c r="AJ594" s="20"/>
      <c r="AK594" s="20"/>
      <c r="AL594" s="20"/>
      <c r="AM594" s="20"/>
      <c r="AN594" s="20"/>
      <c r="AO594" s="20"/>
      <c r="AP594" s="20"/>
      <c r="AQ594" s="20"/>
      <c r="AR594" s="20"/>
      <c r="AS594" s="20"/>
      <c r="AT594" s="20"/>
      <c r="AU594" s="20"/>
      <c r="AV594" s="20"/>
      <c r="AW594" s="20"/>
      <c r="AX594" s="20"/>
      <c r="AY594" s="20"/>
      <c r="AZ594" s="20"/>
      <c r="BA594" s="20"/>
      <c r="BB594" s="20"/>
      <c r="BC594" s="20"/>
      <c r="BD594" s="20"/>
      <c r="BE594" s="20"/>
      <c r="BF594" s="20"/>
      <c r="BG594" s="20"/>
      <c r="BH594" s="21"/>
      <c r="BI594" s="21"/>
      <c r="BJ594" s="22"/>
    </row>
    <row r="595" spans="1:62" ht="12.75" customHeight="1" x14ac:dyDescent="0.2">
      <c r="A595" s="37" t="s">
        <v>162</v>
      </c>
      <c r="B595" s="38"/>
      <c r="C595" s="25">
        <v>36358.36</v>
      </c>
      <c r="D595" s="25"/>
      <c r="E595" s="25">
        <v>29638</v>
      </c>
      <c r="F595" s="25"/>
      <c r="G595" s="25">
        <v>36358.36</v>
      </c>
      <c r="H595" s="25"/>
      <c r="I595" s="25">
        <v>29638</v>
      </c>
      <c r="J595" s="25"/>
      <c r="K595" s="25">
        <v>36951.120000000003</v>
      </c>
      <c r="L595" s="25"/>
      <c r="M595" s="25">
        <v>29638</v>
      </c>
      <c r="N595" s="25"/>
      <c r="O595" s="25">
        <v>36951.120000000003</v>
      </c>
      <c r="P595" s="25"/>
      <c r="Q595" s="25">
        <v>29638</v>
      </c>
      <c r="R595" s="25"/>
      <c r="S595" s="25">
        <v>59164.05</v>
      </c>
      <c r="T595" s="52"/>
      <c r="U595" s="39"/>
      <c r="V595" s="40"/>
      <c r="W595" s="52">
        <f>SUM(Лист1!Y576:Y594)-SUM(Лист1!Z576:Z594)</f>
        <v>0</v>
      </c>
      <c r="X595" s="52"/>
      <c r="Y595" s="39"/>
      <c r="Z595" s="40"/>
      <c r="AA595" s="52">
        <f>SUM(Лист1!AC576:AC594)-SUM(Лист1!AD576:AD594)</f>
        <v>0</v>
      </c>
      <c r="AB595" s="52"/>
      <c r="AC595" s="39"/>
      <c r="AD595" s="40"/>
      <c r="AE595" s="52">
        <f>SUM(Лист1!AG576:AG594)-SUM(Лист1!AH576:AH594)</f>
        <v>0</v>
      </c>
      <c r="AF595" s="52"/>
      <c r="AG595" s="39"/>
      <c r="AH595" s="40"/>
      <c r="AI595" s="52">
        <f>SUM(Лист1!AK576:AK594)-SUM(Лист1!AL576:AL594)</f>
        <v>0</v>
      </c>
      <c r="AJ595" s="52"/>
      <c r="AK595" s="39"/>
      <c r="AL595" s="40"/>
      <c r="AM595" s="52">
        <f>SUM(Лист1!AO576:AO594)-SUM(Лист1!AP576:AP594)</f>
        <v>0</v>
      </c>
      <c r="AN595" s="52"/>
      <c r="AO595" s="39"/>
      <c r="AP595" s="40"/>
      <c r="AQ595" s="52">
        <f>SUM(Лист1!AS576:AS594)-SUM(Лист1!AT576:AT594)</f>
        <v>0</v>
      </c>
      <c r="AR595" s="52"/>
      <c r="AS595" s="39"/>
      <c r="AT595" s="40"/>
      <c r="AU595" s="52">
        <f>SUM(Лист1!AW576:AW594)-SUM(Лист1!AX576:AX594)</f>
        <v>0</v>
      </c>
      <c r="AV595" s="52"/>
      <c r="AW595" s="39"/>
      <c r="AX595" s="40"/>
      <c r="AY595" s="52">
        <f>SUM(Лист1!BA576:BA594)-SUM(Лист1!BB576:BB594)</f>
        <v>0</v>
      </c>
      <c r="AZ595" s="52"/>
      <c r="BA595" s="39"/>
      <c r="BB595" s="40"/>
      <c r="BC595" s="52">
        <f>SUM(Лист1!BE576:BE594)-SUM(Лист1!BF576:BF594)</f>
        <v>0</v>
      </c>
      <c r="BD595" s="52"/>
      <c r="BE595" s="39"/>
      <c r="BF595" s="40"/>
      <c r="BG595" s="51">
        <v>205783.01</v>
      </c>
      <c r="BH595" s="35"/>
      <c r="BI595" s="35"/>
      <c r="BJ595" s="42"/>
    </row>
    <row r="596" spans="1:62" ht="13.5" customHeight="1" thickBot="1" x14ac:dyDescent="0.25">
      <c r="A596" s="53"/>
      <c r="B596" s="45"/>
      <c r="C596" s="46" t="str">
        <f xml:space="preserve"> IF(ISBLANK($A$3),"", CONCATENATE(TEXT(C595/$B$3,"0,00"), " ", $A$3))</f>
        <v/>
      </c>
      <c r="D596" s="46"/>
      <c r="E596" s="46"/>
      <c r="F596" s="47"/>
      <c r="G596" s="46" t="str">
        <f xml:space="preserve"> IF(ISBLANK($A$3),"", CONCATENATE(TEXT(G595/$B$3,"0,00"), " ", $A$3))</f>
        <v/>
      </c>
      <c r="H596" s="46"/>
      <c r="I596" s="46"/>
      <c r="J596" s="47"/>
      <c r="K596" s="46" t="str">
        <f xml:space="preserve"> IF(ISBLANK($A$3),"", CONCATENATE(TEXT(K595/$B$3,"0,00"), " ", $A$3))</f>
        <v/>
      </c>
      <c r="L596" s="46"/>
      <c r="M596" s="46"/>
      <c r="N596" s="47"/>
      <c r="O596" s="46" t="str">
        <f xml:space="preserve"> IF(ISBLANK($A$3),"", CONCATENATE(TEXT(O595/$B$3,"0,00"), " ", $A$3))</f>
        <v/>
      </c>
      <c r="P596" s="46"/>
      <c r="Q596" s="46"/>
      <c r="R596" s="47"/>
      <c r="S596" s="46" t="str">
        <f xml:space="preserve"> IF(ISBLANK($A$3),"", CONCATENATE(TEXT(S595/$B$3,"0,00"), " ", $A$3))</f>
        <v/>
      </c>
      <c r="T596" s="46"/>
      <c r="U596" s="46"/>
      <c r="V596" s="47"/>
      <c r="W596" s="46" t="str">
        <f xml:space="preserve"> IF(ISBLANK($A$3),"", CONCATENATE(TEXT(W595/$B$3,"0,00"), " ", $A$3))</f>
        <v/>
      </c>
      <c r="X596" s="46"/>
      <c r="Y596" s="46"/>
      <c r="Z596" s="47"/>
      <c r="AA596" s="46" t="str">
        <f xml:space="preserve"> IF(ISBLANK($A$3),"", CONCATENATE(TEXT(AA595/$B$3,"0,00"), " ", $A$3))</f>
        <v/>
      </c>
      <c r="AB596" s="46"/>
      <c r="AC596" s="46"/>
      <c r="AD596" s="47"/>
      <c r="AE596" s="46" t="str">
        <f xml:space="preserve"> IF(ISBLANK($A$3),"", CONCATENATE(TEXT(AE595/$B$3,"0,00"), " ", $A$3))</f>
        <v/>
      </c>
      <c r="AF596" s="46"/>
      <c r="AG596" s="46"/>
      <c r="AH596" s="47"/>
      <c r="AI596" s="46" t="str">
        <f xml:space="preserve"> IF(ISBLANK($A$3),"", CONCATENATE(TEXT(AI595/$B$3,"0,00"), " ", $A$3))</f>
        <v/>
      </c>
      <c r="AJ596" s="46"/>
      <c r="AK596" s="46"/>
      <c r="AL596" s="47"/>
      <c r="AM596" s="46" t="str">
        <f xml:space="preserve"> IF(ISBLANK($A$3),"", CONCATENATE(TEXT(AM595/$B$3,"0,00"), " ", $A$3))</f>
        <v/>
      </c>
      <c r="AN596" s="46"/>
      <c r="AO596" s="46"/>
      <c r="AP596" s="47"/>
      <c r="AQ596" s="46" t="str">
        <f xml:space="preserve"> IF(ISBLANK($A$3),"", CONCATENATE(TEXT(AQ595/$B$3,"0,00"), " ", $A$3))</f>
        <v/>
      </c>
      <c r="AR596" s="46"/>
      <c r="AS596" s="46"/>
      <c r="AT596" s="47"/>
      <c r="AU596" s="46" t="str">
        <f xml:space="preserve"> IF(ISBLANK($A$3),"", CONCATENATE(TEXT(AU595/$B$3,"0,00"), " ", $A$3))</f>
        <v/>
      </c>
      <c r="AV596" s="46"/>
      <c r="AW596" s="46"/>
      <c r="AX596" s="47"/>
      <c r="AY596" s="46" t="str">
        <f xml:space="preserve"> IF(ISBLANK($A$3),"", CONCATENATE(TEXT(AY595/$B$3,"0,00"), " ", $A$3))</f>
        <v/>
      </c>
      <c r="AZ596" s="46"/>
      <c r="BA596" s="46"/>
      <c r="BB596" s="47"/>
      <c r="BC596" s="46" t="str">
        <f xml:space="preserve"> IF(ISBLANK($A$3),"", CONCATENATE(TEXT(BC595/$B$3,"0,00"), " ", $A$3))</f>
        <v/>
      </c>
      <c r="BD596" s="46"/>
      <c r="BE596" s="46"/>
      <c r="BF596" s="47"/>
      <c r="BG596" s="48" t="str">
        <f xml:space="preserve"> IF(ISBLANK($A$3),"", CONCATENATE(TEXT(BG595/$B$3,"0,00"), " ", $A$3))</f>
        <v/>
      </c>
      <c r="BH596" s="35"/>
      <c r="BI596" s="35"/>
      <c r="BJ596" s="49"/>
    </row>
    <row r="597" spans="1:62" ht="12.75" customHeight="1" x14ac:dyDescent="0.2">
      <c r="A597" s="50" t="str">
        <f>CHAR(160)</f>
        <v> </v>
      </c>
      <c r="B597" s="50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  <c r="AA597" s="51"/>
      <c r="AB597" s="51"/>
      <c r="AC597" s="51"/>
      <c r="AD597" s="51"/>
      <c r="AE597" s="51"/>
      <c r="AF597" s="51"/>
      <c r="AG597" s="51"/>
      <c r="AH597" s="51"/>
      <c r="AI597" s="51"/>
      <c r="AJ597" s="51"/>
      <c r="AK597" s="51"/>
      <c r="AL597" s="51"/>
      <c r="AM597" s="51"/>
      <c r="AN597" s="51"/>
      <c r="AO597" s="51"/>
      <c r="AP597" s="51"/>
      <c r="AQ597" s="51"/>
      <c r="AR597" s="51"/>
      <c r="AS597" s="51"/>
      <c r="AT597" s="51"/>
      <c r="AU597" s="51"/>
      <c r="AV597" s="51"/>
      <c r="AW597" s="51"/>
      <c r="AX597" s="51"/>
      <c r="AY597" s="51"/>
      <c r="AZ597" s="51"/>
      <c r="BA597" s="51"/>
      <c r="BB597" s="51"/>
      <c r="BC597" s="51"/>
      <c r="BD597" s="51"/>
      <c r="BE597" s="51"/>
      <c r="BF597" s="51"/>
      <c r="BG597" s="51"/>
      <c r="BH597" s="35"/>
      <c r="BI597" s="35"/>
      <c r="BJ597" s="35"/>
    </row>
    <row r="598" spans="1:62" ht="12.75" customHeight="1" x14ac:dyDescent="0.2">
      <c r="A598" s="1"/>
      <c r="B598" s="4"/>
      <c r="C598" s="4"/>
      <c r="D598" s="4"/>
      <c r="G598" s="5"/>
      <c r="H598" s="5"/>
      <c r="I598" s="5"/>
      <c r="J598" s="1"/>
      <c r="M598" s="1"/>
    </row>
    <row r="599" spans="1:62" ht="15" customHeight="1" x14ac:dyDescent="0.25">
      <c r="A599" s="4"/>
      <c r="B599" s="7" t="s">
        <v>144</v>
      </c>
      <c r="C599" s="1"/>
      <c r="D599" s="1"/>
      <c r="G599" s="1"/>
      <c r="H599" s="1"/>
      <c r="I599" s="1"/>
      <c r="J599" s="1"/>
      <c r="M599" s="1"/>
      <c r="P599" s="8"/>
    </row>
    <row r="600" spans="1:62" ht="8.25" customHeight="1" x14ac:dyDescent="0.25">
      <c r="A600" s="4"/>
      <c r="B600" s="7"/>
      <c r="C600" s="1"/>
      <c r="D600" s="1"/>
      <c r="G600" s="1"/>
      <c r="H600" s="1"/>
      <c r="I600" s="1"/>
      <c r="J600" s="1"/>
      <c r="M600" s="1"/>
      <c r="P600" s="8"/>
    </row>
    <row r="601" spans="1:62" ht="12.75" customHeight="1" x14ac:dyDescent="0.2">
      <c r="A601" s="9" t="s">
        <v>145</v>
      </c>
      <c r="Q601" s="9"/>
      <c r="R601" s="9"/>
      <c r="S601" s="9"/>
    </row>
    <row r="602" spans="1:62" ht="12.75" customHeight="1" x14ac:dyDescent="0.2">
      <c r="A602" s="1" t="s">
        <v>102</v>
      </c>
      <c r="B602" s="10"/>
      <c r="C602" s="1"/>
      <c r="D602" s="1"/>
      <c r="G602" s="5"/>
      <c r="H602" s="5"/>
      <c r="I602" s="5"/>
      <c r="J602" s="1" t="s">
        <v>1</v>
      </c>
      <c r="M602" s="1"/>
      <c r="P602" s="11" t="s">
        <v>73</v>
      </c>
    </row>
    <row r="603" spans="1:62" ht="12.75" customHeight="1" x14ac:dyDescent="0.2">
      <c r="A603" s="10" t="s">
        <v>52</v>
      </c>
      <c r="B603" s="1"/>
      <c r="C603" s="1"/>
      <c r="D603" s="1"/>
      <c r="G603" s="5"/>
      <c r="H603" s="5"/>
      <c r="I603" s="5"/>
      <c r="J603" s="1" t="s">
        <v>2</v>
      </c>
      <c r="M603" s="1"/>
      <c r="P603" s="12"/>
    </row>
    <row r="604" spans="1:62" ht="12.75" customHeight="1" x14ac:dyDescent="0.2">
      <c r="A604" s="1" t="s">
        <v>3</v>
      </c>
      <c r="B604" s="10" t="s">
        <v>15</v>
      </c>
      <c r="C604" s="1"/>
      <c r="D604" s="1"/>
      <c r="G604" s="5"/>
      <c r="H604" s="5"/>
      <c r="I604" s="5"/>
      <c r="J604" s="1" t="s">
        <v>4</v>
      </c>
      <c r="M604" s="1"/>
      <c r="P604" s="12">
        <v>45170</v>
      </c>
    </row>
    <row r="605" spans="1:62" ht="12.75" customHeight="1" x14ac:dyDescent="0.2">
      <c r="A605" s="1" t="s">
        <v>5</v>
      </c>
      <c r="B605" s="13">
        <v>0</v>
      </c>
      <c r="C605" s="1"/>
      <c r="D605" s="1"/>
      <c r="G605" s="5"/>
      <c r="H605" s="5"/>
      <c r="I605" s="5"/>
      <c r="J605" s="1" t="s">
        <v>6</v>
      </c>
      <c r="M605" s="1"/>
      <c r="P605" s="12">
        <v>45796</v>
      </c>
    </row>
    <row r="606" spans="1:62" ht="12.75" customHeight="1" x14ac:dyDescent="0.2">
      <c r="A606" s="4"/>
      <c r="B606" s="4"/>
      <c r="C606" s="1"/>
      <c r="D606" s="1"/>
      <c r="G606" s="5"/>
      <c r="H606" s="5"/>
      <c r="I606" s="5"/>
      <c r="J606" s="1"/>
      <c r="M606" s="1"/>
    </row>
    <row r="607" spans="1:62" ht="13.5" customHeight="1" thickBot="1" x14ac:dyDescent="0.25">
      <c r="A607" s="1"/>
      <c r="B607" s="1"/>
      <c r="C607" s="2"/>
      <c r="D607" s="2"/>
      <c r="G607" s="2"/>
      <c r="H607" s="2"/>
      <c r="K607" s="2"/>
      <c r="L607" s="2"/>
      <c r="O607" s="2"/>
      <c r="P607" s="2"/>
      <c r="S607" s="2"/>
      <c r="T607" s="2"/>
      <c r="W607" s="2"/>
      <c r="X607" s="2"/>
      <c r="AA607" s="2"/>
      <c r="AB607" s="2"/>
      <c r="AE607" s="2"/>
      <c r="AF607" s="2"/>
      <c r="AI607" s="2"/>
      <c r="AJ607" s="2"/>
      <c r="AM607" s="2"/>
      <c r="AN607" s="2"/>
      <c r="AQ607" s="2"/>
      <c r="AR607" s="2"/>
      <c r="AU607" s="2"/>
      <c r="AV607" s="2"/>
      <c r="AY607" s="2"/>
      <c r="AZ607" s="2"/>
      <c r="BC607" s="2"/>
      <c r="BD607" s="2"/>
      <c r="BG607" s="1"/>
      <c r="BH607" s="1"/>
      <c r="BI607" s="1"/>
      <c r="BJ607" s="1"/>
    </row>
    <row r="608" spans="1:62" ht="27" customHeight="1" thickBot="1" x14ac:dyDescent="0.25">
      <c r="A608" s="14" t="s">
        <v>7</v>
      </c>
      <c r="B608" s="15" t="s">
        <v>8</v>
      </c>
      <c r="C608" s="15" t="s">
        <v>17</v>
      </c>
      <c r="D608" s="15" t="s">
        <v>11</v>
      </c>
      <c r="E608" s="15"/>
      <c r="F608" s="15"/>
      <c r="G608" s="15" t="s">
        <v>18</v>
      </c>
      <c r="H608" s="15" t="s">
        <v>11</v>
      </c>
      <c r="I608" s="15"/>
      <c r="J608" s="15"/>
      <c r="K608" s="15" t="s">
        <v>19</v>
      </c>
      <c r="L608" s="15" t="s">
        <v>11</v>
      </c>
      <c r="M608" s="15"/>
      <c r="N608" s="15"/>
      <c r="O608" s="15" t="s">
        <v>20</v>
      </c>
      <c r="P608" s="15" t="s">
        <v>11</v>
      </c>
      <c r="Q608" s="15"/>
      <c r="R608" s="15"/>
      <c r="S608" s="15" t="s">
        <v>21</v>
      </c>
      <c r="T608" s="15" t="s">
        <v>11</v>
      </c>
      <c r="U608" s="15"/>
      <c r="V608" s="15"/>
      <c r="W608" s="15" t="s">
        <v>22</v>
      </c>
      <c r="X608" s="15" t="s">
        <v>11</v>
      </c>
      <c r="Y608" s="15"/>
      <c r="Z608" s="15"/>
      <c r="AA608" s="15" t="s">
        <v>16</v>
      </c>
      <c r="AB608" s="15" t="s">
        <v>11</v>
      </c>
      <c r="AC608" s="15"/>
      <c r="AD608" s="15"/>
      <c r="AE608" s="15" t="s">
        <v>23</v>
      </c>
      <c r="AF608" s="15" t="s">
        <v>11</v>
      </c>
      <c r="AG608" s="15"/>
      <c r="AH608" s="15"/>
      <c r="AI608" s="15" t="s">
        <v>24</v>
      </c>
      <c r="AJ608" s="15" t="s">
        <v>11</v>
      </c>
      <c r="AK608" s="15"/>
      <c r="AL608" s="15"/>
      <c r="AM608" s="15" t="s">
        <v>25</v>
      </c>
      <c r="AN608" s="15" t="s">
        <v>11</v>
      </c>
      <c r="AO608" s="15"/>
      <c r="AP608" s="15"/>
      <c r="AQ608" s="15" t="s">
        <v>26</v>
      </c>
      <c r="AR608" s="15" t="s">
        <v>11</v>
      </c>
      <c r="AS608" s="15"/>
      <c r="AT608" s="15"/>
      <c r="AU608" s="15" t="s">
        <v>27</v>
      </c>
      <c r="AV608" s="15" t="s">
        <v>11</v>
      </c>
      <c r="AW608" s="15"/>
      <c r="AX608" s="15"/>
      <c r="AY608" s="15" t="s">
        <v>17</v>
      </c>
      <c r="AZ608" s="15" t="s">
        <v>11</v>
      </c>
      <c r="BA608" s="15"/>
      <c r="BB608" s="15"/>
      <c r="BC608" s="15" t="s">
        <v>18</v>
      </c>
      <c r="BD608" s="15" t="s">
        <v>11</v>
      </c>
      <c r="BE608" s="15"/>
      <c r="BF608" s="15"/>
      <c r="BG608" s="16" t="s">
        <v>9</v>
      </c>
      <c r="BH608" s="17"/>
      <c r="BI608" s="17"/>
      <c r="BJ608" s="18" t="s">
        <v>10</v>
      </c>
    </row>
    <row r="609" spans="1:62" ht="15.75" customHeight="1" thickBot="1" x14ac:dyDescent="0.25">
      <c r="A609" s="19" t="s">
        <v>28</v>
      </c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  <c r="AE609" s="20"/>
      <c r="AF609" s="20"/>
      <c r="AG609" s="20"/>
      <c r="AH609" s="20"/>
      <c r="AI609" s="20"/>
      <c r="AJ609" s="20"/>
      <c r="AK609" s="20"/>
      <c r="AL609" s="20"/>
      <c r="AM609" s="20"/>
      <c r="AN609" s="20"/>
      <c r="AO609" s="20"/>
      <c r="AP609" s="20"/>
      <c r="AQ609" s="20"/>
      <c r="AR609" s="20"/>
      <c r="AS609" s="20"/>
      <c r="AT609" s="20"/>
      <c r="AU609" s="20"/>
      <c r="AV609" s="20"/>
      <c r="AW609" s="20"/>
      <c r="AX609" s="20"/>
      <c r="AY609" s="20"/>
      <c r="AZ609" s="20"/>
      <c r="BA609" s="20"/>
      <c r="BB609" s="20"/>
      <c r="BC609" s="20"/>
      <c r="BD609" s="20"/>
      <c r="BE609" s="20"/>
      <c r="BF609" s="20"/>
      <c r="BG609" s="20"/>
      <c r="BH609" s="21"/>
      <c r="BI609" s="21"/>
      <c r="BJ609" s="22"/>
    </row>
    <row r="610" spans="1:62" x14ac:dyDescent="0.2">
      <c r="A610" s="23"/>
      <c r="B610" s="24"/>
      <c r="C610" s="25">
        <v>37543.879999999997</v>
      </c>
      <c r="D610" s="25"/>
      <c r="E610" s="25">
        <v>29638</v>
      </c>
      <c r="F610" s="25"/>
      <c r="G610" s="25">
        <v>37543.879999999997</v>
      </c>
      <c r="H610" s="25"/>
      <c r="I610" s="25">
        <v>29638</v>
      </c>
      <c r="J610" s="25"/>
      <c r="K610" s="25">
        <v>35506.550000000003</v>
      </c>
      <c r="L610" s="25"/>
      <c r="M610" s="25">
        <v>15524.66</v>
      </c>
      <c r="N610" s="25"/>
      <c r="O610" s="25">
        <v>37682.82</v>
      </c>
      <c r="P610" s="25"/>
      <c r="Q610" s="25">
        <v>28290.82</v>
      </c>
      <c r="R610" s="25"/>
      <c r="S610" s="25">
        <v>31757.35</v>
      </c>
      <c r="T610" s="25"/>
      <c r="U610" s="25">
        <v>17513.37</v>
      </c>
      <c r="V610" s="25"/>
      <c r="W610" s="25"/>
      <c r="X610" s="25"/>
      <c r="Y610" s="25"/>
      <c r="Z610" s="25"/>
      <c r="AA610" s="25"/>
      <c r="AB610" s="25"/>
      <c r="AC610" s="25"/>
      <c r="AD610" s="25"/>
      <c r="AE610" s="25"/>
      <c r="AF610" s="25"/>
      <c r="AG610" s="25"/>
      <c r="AH610" s="25"/>
      <c r="AI610" s="25"/>
      <c r="AJ610" s="25"/>
      <c r="AK610" s="25"/>
      <c r="AL610" s="25"/>
      <c r="AM610" s="25"/>
      <c r="AN610" s="25"/>
      <c r="AO610" s="25"/>
      <c r="AP610" s="25"/>
      <c r="AQ610" s="25"/>
      <c r="AR610" s="25"/>
      <c r="AS610" s="25"/>
      <c r="AT610" s="25"/>
      <c r="AU610" s="25"/>
      <c r="AV610" s="25"/>
      <c r="AW610" s="25"/>
      <c r="AX610" s="25"/>
      <c r="AY610" s="25"/>
      <c r="AZ610" s="25"/>
      <c r="BA610" s="25"/>
      <c r="BB610" s="25"/>
      <c r="BC610" s="25"/>
      <c r="BD610" s="25"/>
      <c r="BE610" s="25"/>
      <c r="BF610" s="25"/>
      <c r="BG610" s="26">
        <v>180034.48</v>
      </c>
      <c r="BH610" s="27"/>
      <c r="BI610" s="28"/>
      <c r="BJ610" s="29"/>
    </row>
    <row r="611" spans="1:62" hidden="1" x14ac:dyDescent="0.2">
      <c r="A611" s="30"/>
      <c r="B611" s="31"/>
      <c r="C611" s="32"/>
      <c r="D611" s="32"/>
      <c r="E611" s="32"/>
      <c r="F611" s="32"/>
      <c r="G611" s="32"/>
      <c r="H611" s="32"/>
      <c r="I611" s="32"/>
      <c r="J611" s="32"/>
      <c r="K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32"/>
      <c r="W611" s="32"/>
      <c r="X611" s="32"/>
      <c r="Y611" s="32"/>
      <c r="Z611" s="32"/>
      <c r="AA611" s="32"/>
      <c r="AB611" s="32"/>
      <c r="AC611" s="32"/>
      <c r="AD611" s="32"/>
      <c r="AE611" s="32"/>
      <c r="AF611" s="32"/>
      <c r="AG611" s="32"/>
      <c r="AH611" s="32"/>
      <c r="AI611" s="32"/>
      <c r="AJ611" s="32"/>
      <c r="AK611" s="32"/>
      <c r="AL611" s="32"/>
      <c r="AM611" s="32"/>
      <c r="AN611" s="32"/>
      <c r="AO611" s="32"/>
      <c r="AP611" s="32"/>
      <c r="AQ611" s="32"/>
      <c r="AR611" s="32"/>
      <c r="AS611" s="32"/>
      <c r="AT611" s="32"/>
      <c r="AU611" s="32"/>
      <c r="AV611" s="32"/>
      <c r="AW611" s="32"/>
      <c r="AX611" s="32"/>
      <c r="AY611" s="32"/>
      <c r="AZ611" s="32"/>
      <c r="BA611" s="32"/>
      <c r="BB611" s="32"/>
      <c r="BC611" s="32"/>
      <c r="BD611" s="32"/>
      <c r="BE611" s="32"/>
      <c r="BF611" s="32"/>
      <c r="BG611" s="33"/>
      <c r="BH611" s="34"/>
      <c r="BI611" s="35"/>
      <c r="BJ611" s="36"/>
    </row>
    <row r="612" spans="1:62" hidden="1" x14ac:dyDescent="0.2">
      <c r="A612" s="30"/>
      <c r="B612" s="31"/>
      <c r="C612" s="32"/>
      <c r="D612" s="32"/>
      <c r="E612" s="32"/>
      <c r="F612" s="32"/>
      <c r="G612" s="32"/>
      <c r="H612" s="32"/>
      <c r="I612" s="32"/>
      <c r="J612" s="32"/>
      <c r="K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32"/>
      <c r="W612" s="32"/>
      <c r="X612" s="32"/>
      <c r="Y612" s="32"/>
      <c r="Z612" s="32"/>
      <c r="AA612" s="32"/>
      <c r="AB612" s="32"/>
      <c r="AC612" s="32"/>
      <c r="AD612" s="32"/>
      <c r="AE612" s="32"/>
      <c r="AF612" s="32"/>
      <c r="AG612" s="32"/>
      <c r="AH612" s="32"/>
      <c r="AI612" s="32"/>
      <c r="AJ612" s="32"/>
      <c r="AK612" s="32"/>
      <c r="AL612" s="32"/>
      <c r="AM612" s="32"/>
      <c r="AN612" s="32"/>
      <c r="AO612" s="32"/>
      <c r="AP612" s="32"/>
      <c r="AQ612" s="32"/>
      <c r="AR612" s="32"/>
      <c r="AS612" s="32"/>
      <c r="AT612" s="32"/>
      <c r="AU612" s="32"/>
      <c r="AV612" s="32"/>
      <c r="AW612" s="32"/>
      <c r="AX612" s="32"/>
      <c r="AY612" s="32"/>
      <c r="AZ612" s="32"/>
      <c r="BA612" s="32"/>
      <c r="BB612" s="32"/>
      <c r="BC612" s="32"/>
      <c r="BD612" s="32"/>
      <c r="BE612" s="32"/>
      <c r="BF612" s="32"/>
      <c r="BG612" s="33"/>
      <c r="BH612" s="34"/>
      <c r="BI612" s="35"/>
      <c r="BJ612" s="36"/>
    </row>
    <row r="613" spans="1:62" ht="13.5" customHeight="1" thickBot="1" x14ac:dyDescent="0.25">
      <c r="A613" s="44"/>
      <c r="B613" s="45"/>
      <c r="C613" s="46" t="str">
        <f xml:space="preserve"> IF(ISBLANK($A$3),"", CONCATENATE(TEXT(#REF!/$B$3,"0,00"), " ", $A$3))</f>
        <v/>
      </c>
      <c r="D613" s="46"/>
      <c r="E613" s="46"/>
      <c r="F613" s="47"/>
      <c r="G613" s="46" t="str">
        <f xml:space="preserve"> IF(ISBLANK($A$3),"", CONCATENATE(TEXT(#REF!/$B$3,"0,00"), " ", $A$3))</f>
        <v/>
      </c>
      <c r="H613" s="46"/>
      <c r="I613" s="46"/>
      <c r="J613" s="47"/>
      <c r="K613" s="46" t="str">
        <f xml:space="preserve"> IF(ISBLANK($A$3),"", CONCATENATE(TEXT(#REF!/$B$3,"0,00"), " ", $A$3))</f>
        <v/>
      </c>
      <c r="L613" s="46"/>
      <c r="M613" s="46"/>
      <c r="N613" s="47"/>
      <c r="O613" s="46" t="str">
        <f xml:space="preserve"> IF(ISBLANK($A$3),"", CONCATENATE(TEXT(#REF!/$B$3,"0,00"), " ", $A$3))</f>
        <v/>
      </c>
      <c r="P613" s="46"/>
      <c r="Q613" s="46"/>
      <c r="R613" s="47"/>
      <c r="S613" s="46" t="str">
        <f xml:space="preserve"> IF(ISBLANK($A$3),"", CONCATENATE(TEXT(#REF!/$B$3,"0,00"), " ", $A$3))</f>
        <v/>
      </c>
      <c r="T613" s="46"/>
      <c r="U613" s="46"/>
      <c r="V613" s="47"/>
      <c r="W613" s="46" t="str">
        <f xml:space="preserve"> IF(ISBLANK($A$3),"", CONCATENATE(TEXT(#REF!/$B$3,"0,00"), " ", $A$3))</f>
        <v/>
      </c>
      <c r="X613" s="46"/>
      <c r="Y613" s="46"/>
      <c r="Z613" s="47"/>
      <c r="AA613" s="46" t="str">
        <f xml:space="preserve"> IF(ISBLANK($A$3),"", CONCATENATE(TEXT(#REF!/$B$3,"0,00"), " ", $A$3))</f>
        <v/>
      </c>
      <c r="AB613" s="46"/>
      <c r="AC613" s="46"/>
      <c r="AD613" s="47"/>
      <c r="AE613" s="46" t="str">
        <f xml:space="preserve"> IF(ISBLANK($A$3),"", CONCATENATE(TEXT(#REF!/$B$3,"0,00"), " ", $A$3))</f>
        <v/>
      </c>
      <c r="AF613" s="46"/>
      <c r="AG613" s="46"/>
      <c r="AH613" s="47"/>
      <c r="AI613" s="46" t="str">
        <f xml:space="preserve"> IF(ISBLANK($A$3),"", CONCATENATE(TEXT(#REF!/$B$3,"0,00"), " ", $A$3))</f>
        <v/>
      </c>
      <c r="AJ613" s="46"/>
      <c r="AK613" s="46"/>
      <c r="AL613" s="47"/>
      <c r="AM613" s="46" t="str">
        <f xml:space="preserve"> IF(ISBLANK($A$3),"", CONCATENATE(TEXT(#REF!/$B$3,"0,00"), " ", $A$3))</f>
        <v/>
      </c>
      <c r="AN613" s="46"/>
      <c r="AO613" s="46"/>
      <c r="AP613" s="47"/>
      <c r="AQ613" s="46" t="str">
        <f xml:space="preserve"> IF(ISBLANK($A$3),"", CONCATENATE(TEXT(#REF!/$B$3,"0,00"), " ", $A$3))</f>
        <v/>
      </c>
      <c r="AR613" s="46"/>
      <c r="AS613" s="46"/>
      <c r="AT613" s="47"/>
      <c r="AU613" s="46" t="str">
        <f xml:space="preserve"> IF(ISBLANK($A$3),"", CONCATENATE(TEXT(#REF!/$B$3,"0,00"), " ", $A$3))</f>
        <v/>
      </c>
      <c r="AV613" s="46"/>
      <c r="AW613" s="46"/>
      <c r="AX613" s="47"/>
      <c r="AY613" s="46" t="str">
        <f xml:space="preserve"> IF(ISBLANK($A$3),"", CONCATENATE(TEXT(#REF!/$B$3,"0,00"), " ", $A$3))</f>
        <v/>
      </c>
      <c r="AZ613" s="46"/>
      <c r="BA613" s="46"/>
      <c r="BB613" s="47"/>
      <c r="BC613" s="46" t="str">
        <f xml:space="preserve"> IF(ISBLANK($A$3),"", CONCATENATE(TEXT(#REF!/$B$3,"0,00"), " ", $A$3))</f>
        <v/>
      </c>
      <c r="BD613" s="46"/>
      <c r="BE613" s="46"/>
      <c r="BF613" s="47"/>
      <c r="BG613" s="48" t="str">
        <f xml:space="preserve"> IF(ISBLANK($A$3),"", CONCATENATE(TEXT(#REF!/$B$3,"0,00"), " ", $A$3))</f>
        <v/>
      </c>
      <c r="BH613" s="35"/>
      <c r="BI613" s="35"/>
      <c r="BJ613" s="49"/>
    </row>
    <row r="614" spans="1:62" ht="13.5" customHeight="1" thickBot="1" x14ac:dyDescent="0.25">
      <c r="A614" s="1"/>
      <c r="B614" s="1"/>
      <c r="C614" s="2"/>
      <c r="D614" s="2"/>
      <c r="G614" s="2"/>
      <c r="H614" s="2"/>
      <c r="K614" s="2"/>
      <c r="L614" s="2"/>
      <c r="O614" s="2"/>
      <c r="P614" s="2"/>
      <c r="S614" s="2"/>
      <c r="T614" s="2"/>
      <c r="W614" s="2"/>
      <c r="X614" s="2"/>
      <c r="AA614" s="2"/>
      <c r="AB614" s="2"/>
      <c r="AE614" s="2"/>
      <c r="AF614" s="2"/>
      <c r="AI614" s="2"/>
      <c r="AJ614" s="2"/>
      <c r="AM614" s="2"/>
      <c r="AN614" s="2"/>
      <c r="AQ614" s="2"/>
      <c r="AR614" s="2"/>
      <c r="AU614" s="2"/>
      <c r="AV614" s="2"/>
      <c r="AY614" s="2"/>
      <c r="AZ614" s="2"/>
      <c r="BC614" s="2"/>
      <c r="BD614" s="2"/>
      <c r="BG614" s="1"/>
      <c r="BH614" s="1"/>
      <c r="BI614" s="1"/>
      <c r="BJ614" s="1"/>
    </row>
    <row r="615" spans="1:62" ht="27" customHeight="1" thickBot="1" x14ac:dyDescent="0.25">
      <c r="A615" s="14" t="s">
        <v>7</v>
      </c>
      <c r="B615" s="15" t="s">
        <v>8</v>
      </c>
      <c r="C615" s="15" t="s">
        <v>17</v>
      </c>
      <c r="D615" s="15" t="s">
        <v>11</v>
      </c>
      <c r="E615" s="15"/>
      <c r="F615" s="15"/>
      <c r="G615" s="15" t="s">
        <v>18</v>
      </c>
      <c r="H615" s="15" t="s">
        <v>11</v>
      </c>
      <c r="I615" s="15"/>
      <c r="J615" s="15"/>
      <c r="K615" s="15" t="s">
        <v>19</v>
      </c>
      <c r="L615" s="15" t="s">
        <v>11</v>
      </c>
      <c r="M615" s="15"/>
      <c r="N615" s="15"/>
      <c r="O615" s="15" t="s">
        <v>20</v>
      </c>
      <c r="P615" s="15" t="s">
        <v>11</v>
      </c>
      <c r="Q615" s="15"/>
      <c r="R615" s="15"/>
      <c r="S615" s="15" t="s">
        <v>21</v>
      </c>
      <c r="T615" s="15" t="s">
        <v>11</v>
      </c>
      <c r="U615" s="15"/>
      <c r="V615" s="15"/>
      <c r="W615" s="15" t="s">
        <v>22</v>
      </c>
      <c r="X615" s="15" t="s">
        <v>11</v>
      </c>
      <c r="Y615" s="15"/>
      <c r="Z615" s="15"/>
      <c r="AA615" s="15" t="s">
        <v>16</v>
      </c>
      <c r="AB615" s="15" t="s">
        <v>11</v>
      </c>
      <c r="AC615" s="15"/>
      <c r="AD615" s="15"/>
      <c r="AE615" s="15" t="s">
        <v>23</v>
      </c>
      <c r="AF615" s="15" t="s">
        <v>11</v>
      </c>
      <c r="AG615" s="15"/>
      <c r="AH615" s="15"/>
      <c r="AI615" s="15" t="s">
        <v>24</v>
      </c>
      <c r="AJ615" s="15" t="s">
        <v>11</v>
      </c>
      <c r="AK615" s="15"/>
      <c r="AL615" s="15"/>
      <c r="AM615" s="15" t="s">
        <v>25</v>
      </c>
      <c r="AN615" s="15" t="s">
        <v>11</v>
      </c>
      <c r="AO615" s="15"/>
      <c r="AP615" s="15"/>
      <c r="AQ615" s="15" t="s">
        <v>26</v>
      </c>
      <c r="AR615" s="15" t="s">
        <v>11</v>
      </c>
      <c r="AS615" s="15"/>
      <c r="AT615" s="15"/>
      <c r="AU615" s="15" t="s">
        <v>27</v>
      </c>
      <c r="AV615" s="15" t="s">
        <v>11</v>
      </c>
      <c r="AW615" s="15"/>
      <c r="AX615" s="15"/>
      <c r="AY615" s="15" t="s">
        <v>17</v>
      </c>
      <c r="AZ615" s="15" t="s">
        <v>11</v>
      </c>
      <c r="BA615" s="15"/>
      <c r="BB615" s="15"/>
      <c r="BC615" s="15" t="s">
        <v>18</v>
      </c>
      <c r="BD615" s="15" t="s">
        <v>11</v>
      </c>
      <c r="BE615" s="15"/>
      <c r="BF615" s="15"/>
      <c r="BG615" s="16" t="s">
        <v>9</v>
      </c>
      <c r="BH615" s="17"/>
      <c r="BI615" s="17"/>
      <c r="BJ615" s="18" t="s">
        <v>10</v>
      </c>
    </row>
    <row r="616" spans="1:62" ht="15.75" customHeight="1" thickBot="1" x14ac:dyDescent="0.25">
      <c r="A616" s="19" t="s">
        <v>29</v>
      </c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  <c r="AE616" s="20"/>
      <c r="AF616" s="20"/>
      <c r="AG616" s="20"/>
      <c r="AH616" s="20"/>
      <c r="AI616" s="20"/>
      <c r="AJ616" s="20"/>
      <c r="AK616" s="20"/>
      <c r="AL616" s="20"/>
      <c r="AM616" s="20"/>
      <c r="AN616" s="20"/>
      <c r="AO616" s="20"/>
      <c r="AP616" s="20"/>
      <c r="AQ616" s="20"/>
      <c r="AR616" s="20"/>
      <c r="AS616" s="20"/>
      <c r="AT616" s="20"/>
      <c r="AU616" s="20"/>
      <c r="AV616" s="20"/>
      <c r="AW616" s="20"/>
      <c r="AX616" s="20"/>
      <c r="AY616" s="20"/>
      <c r="AZ616" s="20"/>
      <c r="BA616" s="20"/>
      <c r="BB616" s="20"/>
      <c r="BC616" s="20"/>
      <c r="BD616" s="20"/>
      <c r="BE616" s="20"/>
      <c r="BF616" s="20"/>
      <c r="BG616" s="20"/>
      <c r="BH616" s="21"/>
      <c r="BI616" s="21"/>
      <c r="BJ616" s="22"/>
    </row>
    <row r="617" spans="1:62" ht="12.75" customHeight="1" x14ac:dyDescent="0.2">
      <c r="A617" s="37" t="s">
        <v>162</v>
      </c>
      <c r="B617" s="38"/>
      <c r="C617" s="25">
        <v>37543.879999999997</v>
      </c>
      <c r="D617" s="25"/>
      <c r="E617" s="25">
        <v>29638</v>
      </c>
      <c r="F617" s="25"/>
      <c r="G617" s="25">
        <v>37543.879999999997</v>
      </c>
      <c r="H617" s="25"/>
      <c r="I617" s="25">
        <v>29638</v>
      </c>
      <c r="J617" s="25"/>
      <c r="K617" s="25">
        <v>35506.550000000003</v>
      </c>
      <c r="L617" s="25"/>
      <c r="M617" s="25">
        <v>15524.66</v>
      </c>
      <c r="N617" s="25"/>
      <c r="O617" s="25">
        <v>37682.82</v>
      </c>
      <c r="P617" s="25"/>
      <c r="Q617" s="25">
        <v>28290.82</v>
      </c>
      <c r="R617" s="25"/>
      <c r="S617" s="25">
        <v>31757.35</v>
      </c>
      <c r="T617" s="52"/>
      <c r="U617" s="39"/>
      <c r="V617" s="40"/>
      <c r="W617" s="52">
        <f>SUM(Лист1!Y598:Y616)-SUM(Лист1!Z598:Z616)</f>
        <v>0</v>
      </c>
      <c r="X617" s="52"/>
      <c r="Y617" s="39"/>
      <c r="Z617" s="40"/>
      <c r="AA617" s="52">
        <f>SUM(Лист1!AC598:AC616)-SUM(Лист1!AD598:AD616)</f>
        <v>0</v>
      </c>
      <c r="AB617" s="52"/>
      <c r="AC617" s="39"/>
      <c r="AD617" s="40"/>
      <c r="AE617" s="52">
        <f>SUM(Лист1!AG598:AG616)-SUM(Лист1!AH598:AH616)</f>
        <v>0</v>
      </c>
      <c r="AF617" s="52"/>
      <c r="AG617" s="39"/>
      <c r="AH617" s="40"/>
      <c r="AI617" s="52">
        <f>SUM(Лист1!AK598:AK616)-SUM(Лист1!AL598:AL616)</f>
        <v>0</v>
      </c>
      <c r="AJ617" s="52"/>
      <c r="AK617" s="39"/>
      <c r="AL617" s="40"/>
      <c r="AM617" s="52">
        <f>SUM(Лист1!AO598:AO616)-SUM(Лист1!AP598:AP616)</f>
        <v>0</v>
      </c>
      <c r="AN617" s="52"/>
      <c r="AO617" s="39"/>
      <c r="AP617" s="40"/>
      <c r="AQ617" s="52">
        <f>SUM(Лист1!AS598:AS616)-SUM(Лист1!AT598:AT616)</f>
        <v>0</v>
      </c>
      <c r="AR617" s="52"/>
      <c r="AS617" s="39"/>
      <c r="AT617" s="40"/>
      <c r="AU617" s="52">
        <f>SUM(Лист1!AW598:AW616)-SUM(Лист1!AX598:AX616)</f>
        <v>0</v>
      </c>
      <c r="AV617" s="52"/>
      <c r="AW617" s="39"/>
      <c r="AX617" s="40"/>
      <c r="AY617" s="52">
        <f>SUM(Лист1!BA598:BA616)-SUM(Лист1!BB598:BB616)</f>
        <v>0</v>
      </c>
      <c r="AZ617" s="52"/>
      <c r="BA617" s="39"/>
      <c r="BB617" s="40"/>
      <c r="BC617" s="52">
        <f>SUM(Лист1!BE598:BE616)-SUM(Лист1!BF598:BF616)</f>
        <v>0</v>
      </c>
      <c r="BD617" s="52"/>
      <c r="BE617" s="39"/>
      <c r="BF617" s="40"/>
      <c r="BG617" s="51">
        <v>180034.48</v>
      </c>
      <c r="BH617" s="35"/>
      <c r="BI617" s="35"/>
      <c r="BJ617" s="42"/>
    </row>
    <row r="618" spans="1:62" ht="13.5" customHeight="1" thickBot="1" x14ac:dyDescent="0.25">
      <c r="A618" s="53"/>
      <c r="B618" s="45"/>
      <c r="C618" s="46" t="str">
        <f xml:space="preserve"> IF(ISBLANK($A$3),"", CONCATENATE(TEXT(C617/$B$3,"0,00"), " ", $A$3))</f>
        <v/>
      </c>
      <c r="D618" s="46"/>
      <c r="E618" s="46"/>
      <c r="F618" s="47"/>
      <c r="G618" s="46" t="str">
        <f xml:space="preserve"> IF(ISBLANK($A$3),"", CONCATENATE(TEXT(G617/$B$3,"0,00"), " ", $A$3))</f>
        <v/>
      </c>
      <c r="H618" s="46"/>
      <c r="I618" s="46"/>
      <c r="J618" s="47"/>
      <c r="K618" s="46" t="str">
        <f xml:space="preserve"> IF(ISBLANK($A$3),"", CONCATENATE(TEXT(K617/$B$3,"0,00"), " ", $A$3))</f>
        <v/>
      </c>
      <c r="L618" s="46"/>
      <c r="M618" s="46"/>
      <c r="N618" s="47"/>
      <c r="O618" s="46" t="str">
        <f xml:space="preserve"> IF(ISBLANK($A$3),"", CONCATENATE(TEXT(O617/$B$3,"0,00"), " ", $A$3))</f>
        <v/>
      </c>
      <c r="P618" s="46"/>
      <c r="Q618" s="46"/>
      <c r="R618" s="47"/>
      <c r="S618" s="46" t="str">
        <f xml:space="preserve"> IF(ISBLANK($A$3),"", CONCATENATE(TEXT(S617/$B$3,"0,00"), " ", $A$3))</f>
        <v/>
      </c>
      <c r="T618" s="46"/>
      <c r="U618" s="46"/>
      <c r="V618" s="47"/>
      <c r="W618" s="46" t="str">
        <f xml:space="preserve"> IF(ISBLANK($A$3),"", CONCATENATE(TEXT(W617/$B$3,"0,00"), " ", $A$3))</f>
        <v/>
      </c>
      <c r="X618" s="46"/>
      <c r="Y618" s="46"/>
      <c r="Z618" s="47"/>
      <c r="AA618" s="46" t="str">
        <f xml:space="preserve"> IF(ISBLANK($A$3),"", CONCATENATE(TEXT(AA617/$B$3,"0,00"), " ", $A$3))</f>
        <v/>
      </c>
      <c r="AB618" s="46"/>
      <c r="AC618" s="46"/>
      <c r="AD618" s="47"/>
      <c r="AE618" s="46" t="str">
        <f xml:space="preserve"> IF(ISBLANK($A$3),"", CONCATENATE(TEXT(AE617/$B$3,"0,00"), " ", $A$3))</f>
        <v/>
      </c>
      <c r="AF618" s="46"/>
      <c r="AG618" s="46"/>
      <c r="AH618" s="47"/>
      <c r="AI618" s="46" t="str">
        <f xml:space="preserve"> IF(ISBLANK($A$3),"", CONCATENATE(TEXT(AI617/$B$3,"0,00"), " ", $A$3))</f>
        <v/>
      </c>
      <c r="AJ618" s="46"/>
      <c r="AK618" s="46"/>
      <c r="AL618" s="47"/>
      <c r="AM618" s="46" t="str">
        <f xml:space="preserve"> IF(ISBLANK($A$3),"", CONCATENATE(TEXT(AM617/$B$3,"0,00"), " ", $A$3))</f>
        <v/>
      </c>
      <c r="AN618" s="46"/>
      <c r="AO618" s="46"/>
      <c r="AP618" s="47"/>
      <c r="AQ618" s="46" t="str">
        <f xml:space="preserve"> IF(ISBLANK($A$3),"", CONCATENATE(TEXT(AQ617/$B$3,"0,00"), " ", $A$3))</f>
        <v/>
      </c>
      <c r="AR618" s="46"/>
      <c r="AS618" s="46"/>
      <c r="AT618" s="47"/>
      <c r="AU618" s="46" t="str">
        <f xml:space="preserve"> IF(ISBLANK($A$3),"", CONCATENATE(TEXT(AU617/$B$3,"0,00"), " ", $A$3))</f>
        <v/>
      </c>
      <c r="AV618" s="46"/>
      <c r="AW618" s="46"/>
      <c r="AX618" s="47"/>
      <c r="AY618" s="46" t="str">
        <f xml:space="preserve"> IF(ISBLANK($A$3),"", CONCATENATE(TEXT(AY617/$B$3,"0,00"), " ", $A$3))</f>
        <v/>
      </c>
      <c r="AZ618" s="46"/>
      <c r="BA618" s="46"/>
      <c r="BB618" s="47"/>
      <c r="BC618" s="46" t="str">
        <f xml:space="preserve"> IF(ISBLANK($A$3),"", CONCATENATE(TEXT(BC617/$B$3,"0,00"), " ", $A$3))</f>
        <v/>
      </c>
      <c r="BD618" s="46"/>
      <c r="BE618" s="46"/>
      <c r="BF618" s="47"/>
      <c r="BG618" s="48" t="str">
        <f xml:space="preserve"> IF(ISBLANK($A$3),"", CONCATENATE(TEXT(BG617/$B$3,"0,00"), " ", $A$3))</f>
        <v/>
      </c>
      <c r="BH618" s="35"/>
      <c r="BI618" s="35"/>
      <c r="BJ618" s="49"/>
    </row>
    <row r="619" spans="1:62" ht="12.75" customHeight="1" x14ac:dyDescent="0.2">
      <c r="A619" s="50" t="str">
        <f>CHAR(160)</f>
        <v> </v>
      </c>
      <c r="B619" s="50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  <c r="AA619" s="51"/>
      <c r="AB619" s="51"/>
      <c r="AC619" s="51"/>
      <c r="AD619" s="51"/>
      <c r="AE619" s="51"/>
      <c r="AF619" s="51"/>
      <c r="AG619" s="51"/>
      <c r="AH619" s="51"/>
      <c r="AI619" s="51"/>
      <c r="AJ619" s="51"/>
      <c r="AK619" s="51"/>
      <c r="AL619" s="51"/>
      <c r="AM619" s="51"/>
      <c r="AN619" s="51"/>
      <c r="AO619" s="51"/>
      <c r="AP619" s="51"/>
      <c r="AQ619" s="51"/>
      <c r="AR619" s="51"/>
      <c r="AS619" s="51"/>
      <c r="AT619" s="51"/>
      <c r="AU619" s="51"/>
      <c r="AV619" s="51"/>
      <c r="AW619" s="51"/>
      <c r="AX619" s="51"/>
      <c r="AY619" s="51"/>
      <c r="AZ619" s="51"/>
      <c r="BA619" s="51"/>
      <c r="BB619" s="51"/>
      <c r="BC619" s="51"/>
      <c r="BD619" s="51"/>
      <c r="BE619" s="51"/>
      <c r="BF619" s="51"/>
      <c r="BG619" s="51"/>
      <c r="BH619" s="35"/>
      <c r="BI619" s="35"/>
      <c r="BJ619" s="35"/>
    </row>
    <row r="620" spans="1:62" ht="12.75" customHeight="1" x14ac:dyDescent="0.2">
      <c r="A620" s="1"/>
      <c r="B620" s="4"/>
      <c r="C620" s="4"/>
      <c r="D620" s="4"/>
      <c r="G620" s="5"/>
      <c r="H620" s="5"/>
      <c r="I620" s="5"/>
      <c r="J620" s="1"/>
      <c r="M620" s="1"/>
    </row>
    <row r="621" spans="1:62" ht="15" customHeight="1" x14ac:dyDescent="0.25">
      <c r="A621" s="4"/>
      <c r="B621" s="7" t="s">
        <v>146</v>
      </c>
      <c r="C621" s="1"/>
      <c r="D621" s="1"/>
      <c r="G621" s="1"/>
      <c r="H621" s="1"/>
      <c r="I621" s="1"/>
      <c r="J621" s="1"/>
      <c r="M621" s="1"/>
      <c r="P621" s="8"/>
    </row>
    <row r="622" spans="1:62" ht="8.25" customHeight="1" x14ac:dyDescent="0.25">
      <c r="A622" s="4"/>
      <c r="B622" s="7"/>
      <c r="C622" s="1"/>
      <c r="D622" s="1"/>
      <c r="G622" s="1"/>
      <c r="H622" s="1"/>
      <c r="I622" s="1"/>
      <c r="J622" s="1"/>
      <c r="M622" s="1"/>
      <c r="P622" s="8"/>
    </row>
    <row r="623" spans="1:62" ht="12.75" customHeight="1" x14ac:dyDescent="0.2">
      <c r="A623" s="9" t="s">
        <v>147</v>
      </c>
      <c r="Q623" s="9"/>
      <c r="R623" s="9"/>
      <c r="S623" s="9"/>
    </row>
    <row r="624" spans="1:62" ht="12.75" customHeight="1" x14ac:dyDescent="0.2">
      <c r="A624" s="1" t="s">
        <v>102</v>
      </c>
      <c r="B624" s="10"/>
      <c r="C624" s="1"/>
      <c r="D624" s="1"/>
      <c r="G624" s="5"/>
      <c r="H624" s="5"/>
      <c r="I624" s="5"/>
      <c r="J624" s="1" t="s">
        <v>1</v>
      </c>
      <c r="M624" s="1"/>
      <c r="P624" s="11" t="s">
        <v>74</v>
      </c>
    </row>
    <row r="625" spans="1:62" ht="12.75" customHeight="1" x14ac:dyDescent="0.2">
      <c r="A625" s="10" t="s">
        <v>75</v>
      </c>
      <c r="B625" s="1"/>
      <c r="C625" s="1"/>
      <c r="D625" s="1"/>
      <c r="G625" s="5"/>
      <c r="H625" s="5"/>
      <c r="I625" s="5"/>
      <c r="J625" s="1" t="s">
        <v>2</v>
      </c>
      <c r="M625" s="1"/>
      <c r="P625" s="12"/>
    </row>
    <row r="626" spans="1:62" ht="12.75" customHeight="1" x14ac:dyDescent="0.2">
      <c r="A626" s="1" t="s">
        <v>3</v>
      </c>
      <c r="B626" s="10" t="s">
        <v>15</v>
      </c>
      <c r="C626" s="1"/>
      <c r="D626" s="1"/>
      <c r="G626" s="5"/>
      <c r="H626" s="5"/>
      <c r="I626" s="5"/>
      <c r="J626" s="1" t="s">
        <v>4</v>
      </c>
      <c r="M626" s="1"/>
      <c r="P626" s="12">
        <v>45170</v>
      </c>
    </row>
    <row r="627" spans="1:62" ht="12.75" customHeight="1" x14ac:dyDescent="0.2">
      <c r="A627" s="1" t="s">
        <v>5</v>
      </c>
      <c r="B627" s="13">
        <v>0</v>
      </c>
      <c r="C627" s="1"/>
      <c r="D627" s="1"/>
      <c r="G627" s="5"/>
      <c r="H627" s="5"/>
      <c r="I627" s="5"/>
      <c r="J627" s="1" t="s">
        <v>6</v>
      </c>
      <c r="M627" s="1"/>
      <c r="P627" s="12">
        <v>45796</v>
      </c>
    </row>
    <row r="628" spans="1:62" ht="12.75" customHeight="1" x14ac:dyDescent="0.2">
      <c r="A628" s="4"/>
      <c r="B628" s="4"/>
      <c r="C628" s="1"/>
      <c r="D628" s="1"/>
      <c r="G628" s="5"/>
      <c r="H628" s="5"/>
      <c r="I628" s="5"/>
      <c r="J628" s="1"/>
      <c r="M628" s="1"/>
    </row>
    <row r="629" spans="1:62" ht="13.5" customHeight="1" thickBot="1" x14ac:dyDescent="0.25">
      <c r="A629" s="1"/>
      <c r="B629" s="1"/>
      <c r="C629" s="2"/>
      <c r="D629" s="2"/>
      <c r="G629" s="2"/>
      <c r="H629" s="2"/>
      <c r="K629" s="2"/>
      <c r="L629" s="2"/>
      <c r="O629" s="2"/>
      <c r="P629" s="2"/>
      <c r="S629" s="2"/>
      <c r="T629" s="2"/>
      <c r="W629" s="2"/>
      <c r="X629" s="2"/>
      <c r="AA629" s="2"/>
      <c r="AB629" s="2"/>
      <c r="AE629" s="2"/>
      <c r="AF629" s="2"/>
      <c r="AI629" s="2"/>
      <c r="AJ629" s="2"/>
      <c r="AM629" s="2"/>
      <c r="AN629" s="2"/>
      <c r="AQ629" s="2"/>
      <c r="AR629" s="2"/>
      <c r="AU629" s="2"/>
      <c r="AV629" s="2"/>
      <c r="AY629" s="2"/>
      <c r="AZ629" s="2"/>
      <c r="BC629" s="2"/>
      <c r="BD629" s="2"/>
      <c r="BG629" s="1"/>
      <c r="BH629" s="1"/>
      <c r="BI629" s="1"/>
      <c r="BJ629" s="1"/>
    </row>
    <row r="630" spans="1:62" ht="27" customHeight="1" thickBot="1" x14ac:dyDescent="0.25">
      <c r="A630" s="14" t="s">
        <v>7</v>
      </c>
      <c r="B630" s="15" t="s">
        <v>8</v>
      </c>
      <c r="C630" s="15" t="s">
        <v>17</v>
      </c>
      <c r="D630" s="15" t="s">
        <v>11</v>
      </c>
      <c r="E630" s="15"/>
      <c r="F630" s="15"/>
      <c r="G630" s="15" t="s">
        <v>18</v>
      </c>
      <c r="H630" s="15" t="s">
        <v>11</v>
      </c>
      <c r="I630" s="15"/>
      <c r="J630" s="15"/>
      <c r="K630" s="15" t="s">
        <v>19</v>
      </c>
      <c r="L630" s="15" t="s">
        <v>11</v>
      </c>
      <c r="M630" s="15"/>
      <c r="N630" s="15"/>
      <c r="O630" s="15" t="s">
        <v>20</v>
      </c>
      <c r="P630" s="15" t="s">
        <v>11</v>
      </c>
      <c r="Q630" s="15"/>
      <c r="R630" s="15"/>
      <c r="S630" s="15" t="s">
        <v>21</v>
      </c>
      <c r="T630" s="15" t="s">
        <v>11</v>
      </c>
      <c r="U630" s="15"/>
      <c r="V630" s="15"/>
      <c r="W630" s="15" t="s">
        <v>22</v>
      </c>
      <c r="X630" s="15" t="s">
        <v>11</v>
      </c>
      <c r="Y630" s="15"/>
      <c r="Z630" s="15"/>
      <c r="AA630" s="15" t="s">
        <v>16</v>
      </c>
      <c r="AB630" s="15" t="s">
        <v>11</v>
      </c>
      <c r="AC630" s="15"/>
      <c r="AD630" s="15"/>
      <c r="AE630" s="15" t="s">
        <v>23</v>
      </c>
      <c r="AF630" s="15" t="s">
        <v>11</v>
      </c>
      <c r="AG630" s="15"/>
      <c r="AH630" s="15"/>
      <c r="AI630" s="15" t="s">
        <v>24</v>
      </c>
      <c r="AJ630" s="15" t="s">
        <v>11</v>
      </c>
      <c r="AK630" s="15"/>
      <c r="AL630" s="15"/>
      <c r="AM630" s="15" t="s">
        <v>25</v>
      </c>
      <c r="AN630" s="15" t="s">
        <v>11</v>
      </c>
      <c r="AO630" s="15"/>
      <c r="AP630" s="15"/>
      <c r="AQ630" s="15" t="s">
        <v>26</v>
      </c>
      <c r="AR630" s="15" t="s">
        <v>11</v>
      </c>
      <c r="AS630" s="15"/>
      <c r="AT630" s="15"/>
      <c r="AU630" s="15" t="s">
        <v>27</v>
      </c>
      <c r="AV630" s="15" t="s">
        <v>11</v>
      </c>
      <c r="AW630" s="15"/>
      <c r="AX630" s="15"/>
      <c r="AY630" s="15" t="s">
        <v>17</v>
      </c>
      <c r="AZ630" s="15" t="s">
        <v>11</v>
      </c>
      <c r="BA630" s="15"/>
      <c r="BB630" s="15"/>
      <c r="BC630" s="15" t="s">
        <v>18</v>
      </c>
      <c r="BD630" s="15" t="s">
        <v>11</v>
      </c>
      <c r="BE630" s="15"/>
      <c r="BF630" s="15"/>
      <c r="BG630" s="16" t="s">
        <v>9</v>
      </c>
      <c r="BH630" s="17"/>
      <c r="BI630" s="17"/>
      <c r="BJ630" s="18" t="s">
        <v>10</v>
      </c>
    </row>
    <row r="631" spans="1:62" ht="15.75" customHeight="1" thickBot="1" x14ac:dyDescent="0.25">
      <c r="A631" s="19" t="s">
        <v>28</v>
      </c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  <c r="AE631" s="20"/>
      <c r="AF631" s="20"/>
      <c r="AG631" s="20"/>
      <c r="AH631" s="20"/>
      <c r="AI631" s="20"/>
      <c r="AJ631" s="20"/>
      <c r="AK631" s="20"/>
      <c r="AL631" s="20"/>
      <c r="AM631" s="20"/>
      <c r="AN631" s="20"/>
      <c r="AO631" s="20"/>
      <c r="AP631" s="20"/>
      <c r="AQ631" s="20"/>
      <c r="AR631" s="20"/>
      <c r="AS631" s="20"/>
      <c r="AT631" s="20"/>
      <c r="AU631" s="20"/>
      <c r="AV631" s="20"/>
      <c r="AW631" s="20"/>
      <c r="AX631" s="20"/>
      <c r="AY631" s="20"/>
      <c r="AZ631" s="20"/>
      <c r="BA631" s="20"/>
      <c r="BB631" s="20"/>
      <c r="BC631" s="20"/>
      <c r="BD631" s="20"/>
      <c r="BE631" s="20"/>
      <c r="BF631" s="20"/>
      <c r="BG631" s="20"/>
      <c r="BH631" s="21"/>
      <c r="BI631" s="21"/>
      <c r="BJ631" s="22"/>
    </row>
    <row r="632" spans="1:62" x14ac:dyDescent="0.2">
      <c r="A632" s="23"/>
      <c r="B632" s="24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>
        <v>15379.92</v>
      </c>
      <c r="T632" s="25"/>
      <c r="U632" s="25">
        <v>15379.92</v>
      </c>
      <c r="V632" s="25"/>
      <c r="W632" s="25"/>
      <c r="X632" s="25"/>
      <c r="Y632" s="25"/>
      <c r="Z632" s="25"/>
      <c r="AA632" s="25"/>
      <c r="AB632" s="25"/>
      <c r="AC632" s="25"/>
      <c r="AD632" s="25"/>
      <c r="AE632" s="25"/>
      <c r="AF632" s="25"/>
      <c r="AG632" s="25"/>
      <c r="AH632" s="25"/>
      <c r="AI632" s="25"/>
      <c r="AJ632" s="25"/>
      <c r="AK632" s="25"/>
      <c r="AL632" s="25"/>
      <c r="AM632" s="25"/>
      <c r="AN632" s="25"/>
      <c r="AO632" s="25"/>
      <c r="AP632" s="25"/>
      <c r="AQ632" s="25"/>
      <c r="AR632" s="25"/>
      <c r="AS632" s="25"/>
      <c r="AT632" s="25"/>
      <c r="AU632" s="25"/>
      <c r="AV632" s="25"/>
      <c r="AW632" s="25"/>
      <c r="AX632" s="25"/>
      <c r="AY632" s="25"/>
      <c r="AZ632" s="25"/>
      <c r="BA632" s="25"/>
      <c r="BB632" s="25"/>
      <c r="BC632" s="25"/>
      <c r="BD632" s="25"/>
      <c r="BE632" s="25"/>
      <c r="BF632" s="25"/>
      <c r="BG632" s="41">
        <v>15379.92</v>
      </c>
      <c r="BH632" s="27"/>
      <c r="BI632" s="28"/>
      <c r="BJ632" s="29"/>
    </row>
    <row r="633" spans="1:62" ht="13.5" hidden="1" thickBot="1" x14ac:dyDescent="0.25">
      <c r="A633" s="30"/>
      <c r="B633" s="31"/>
      <c r="C633" s="32"/>
      <c r="D633" s="32"/>
      <c r="E633" s="32"/>
      <c r="F633" s="32"/>
      <c r="G633" s="32"/>
      <c r="H633" s="32"/>
      <c r="I633" s="32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  <c r="AA633" s="32"/>
      <c r="AB633" s="32"/>
      <c r="AC633" s="32"/>
      <c r="AD633" s="32"/>
      <c r="AE633" s="32"/>
      <c r="AF633" s="32"/>
      <c r="AG633" s="32"/>
      <c r="AH633" s="32"/>
      <c r="AI633" s="32"/>
      <c r="AJ633" s="32"/>
      <c r="AK633" s="32"/>
      <c r="AL633" s="32"/>
      <c r="AM633" s="32"/>
      <c r="AN633" s="32"/>
      <c r="AO633" s="32"/>
      <c r="AP633" s="32"/>
      <c r="AQ633" s="32"/>
      <c r="AR633" s="32"/>
      <c r="AS633" s="32"/>
      <c r="AT633" s="32"/>
      <c r="AU633" s="32"/>
      <c r="AV633" s="32"/>
      <c r="AW633" s="32"/>
      <c r="AX633" s="32"/>
      <c r="AY633" s="32"/>
      <c r="AZ633" s="32"/>
      <c r="BA633" s="32"/>
      <c r="BB633" s="32"/>
      <c r="BC633" s="32"/>
      <c r="BD633" s="32"/>
      <c r="BE633" s="32"/>
      <c r="BF633" s="32"/>
      <c r="BG633" s="41">
        <v>15379.92</v>
      </c>
      <c r="BH633" s="34"/>
      <c r="BI633" s="35"/>
      <c r="BJ633" s="36"/>
    </row>
    <row r="634" spans="1:62" ht="13.5" customHeight="1" thickBot="1" x14ac:dyDescent="0.25">
      <c r="A634" s="44"/>
      <c r="B634" s="45"/>
      <c r="C634" s="46" t="str">
        <f xml:space="preserve"> IF(ISBLANK($A$3),"", CONCATENATE(TEXT(#REF!/$B$3,"0,00"), " ", $A$3))</f>
        <v/>
      </c>
      <c r="D634" s="46"/>
      <c r="E634" s="46"/>
      <c r="F634" s="47"/>
      <c r="G634" s="46" t="str">
        <f xml:space="preserve"> IF(ISBLANK($A$3),"", CONCATENATE(TEXT(#REF!/$B$3,"0,00"), " ", $A$3))</f>
        <v/>
      </c>
      <c r="H634" s="46"/>
      <c r="I634" s="46"/>
      <c r="J634" s="47"/>
      <c r="K634" s="46" t="str">
        <f xml:space="preserve"> IF(ISBLANK($A$3),"", CONCATENATE(TEXT(#REF!/$B$3,"0,00"), " ", $A$3))</f>
        <v/>
      </c>
      <c r="L634" s="46"/>
      <c r="M634" s="46"/>
      <c r="N634" s="47"/>
      <c r="O634" s="46" t="str">
        <f xml:space="preserve"> IF(ISBLANK($A$3),"", CONCATENATE(TEXT(#REF!/$B$3,"0,00"), " ", $A$3))</f>
        <v/>
      </c>
      <c r="P634" s="46"/>
      <c r="Q634" s="46"/>
      <c r="R634" s="47"/>
      <c r="S634" s="46" t="str">
        <f xml:space="preserve"> IF(ISBLANK($A$3),"", CONCATENATE(TEXT(#REF!/$B$3,"0,00"), " ", $A$3))</f>
        <v/>
      </c>
      <c r="T634" s="46"/>
      <c r="U634" s="46"/>
      <c r="V634" s="47"/>
      <c r="W634" s="46" t="str">
        <f xml:space="preserve"> IF(ISBLANK($A$3),"", CONCATENATE(TEXT(#REF!/$B$3,"0,00"), " ", $A$3))</f>
        <v/>
      </c>
      <c r="X634" s="46"/>
      <c r="Y634" s="46"/>
      <c r="Z634" s="47"/>
      <c r="AA634" s="46" t="str">
        <f xml:space="preserve"> IF(ISBLANK($A$3),"", CONCATENATE(TEXT(#REF!/$B$3,"0,00"), " ", $A$3))</f>
        <v/>
      </c>
      <c r="AB634" s="46"/>
      <c r="AC634" s="46"/>
      <c r="AD634" s="47"/>
      <c r="AE634" s="46" t="str">
        <f xml:space="preserve"> IF(ISBLANK($A$3),"", CONCATENATE(TEXT(#REF!/$B$3,"0,00"), " ", $A$3))</f>
        <v/>
      </c>
      <c r="AF634" s="46"/>
      <c r="AG634" s="46"/>
      <c r="AH634" s="47"/>
      <c r="AI634" s="46" t="str">
        <f xml:space="preserve"> IF(ISBLANK($A$3),"", CONCATENATE(TEXT(#REF!/$B$3,"0,00"), " ", $A$3))</f>
        <v/>
      </c>
      <c r="AJ634" s="46"/>
      <c r="AK634" s="46"/>
      <c r="AL634" s="47"/>
      <c r="AM634" s="46" t="str">
        <f xml:space="preserve"> IF(ISBLANK($A$3),"", CONCATENATE(TEXT(#REF!/$B$3,"0,00"), " ", $A$3))</f>
        <v/>
      </c>
      <c r="AN634" s="46"/>
      <c r="AO634" s="46"/>
      <c r="AP634" s="47"/>
      <c r="AQ634" s="46" t="str">
        <f xml:space="preserve"> IF(ISBLANK($A$3),"", CONCATENATE(TEXT(#REF!/$B$3,"0,00"), " ", $A$3))</f>
        <v/>
      </c>
      <c r="AR634" s="46"/>
      <c r="AS634" s="46"/>
      <c r="AT634" s="47"/>
      <c r="AU634" s="46" t="str">
        <f xml:space="preserve"> IF(ISBLANK($A$3),"", CONCATENATE(TEXT(#REF!/$B$3,"0,00"), " ", $A$3))</f>
        <v/>
      </c>
      <c r="AV634" s="46"/>
      <c r="AW634" s="46"/>
      <c r="AX634" s="47"/>
      <c r="AY634" s="46" t="str">
        <f xml:space="preserve"> IF(ISBLANK($A$3),"", CONCATENATE(TEXT(#REF!/$B$3,"0,00"), " ", $A$3))</f>
        <v/>
      </c>
      <c r="AZ634" s="46"/>
      <c r="BA634" s="46"/>
      <c r="BB634" s="47"/>
      <c r="BC634" s="46" t="str">
        <f xml:space="preserve"> IF(ISBLANK($A$3),"", CONCATENATE(TEXT(#REF!/$B$3,"0,00"), " ", $A$3))</f>
        <v/>
      </c>
      <c r="BD634" s="46"/>
      <c r="BE634" s="46"/>
      <c r="BF634" s="47"/>
      <c r="BG634" s="48" t="str">
        <f xml:space="preserve"> IF(ISBLANK($A$3),"", CONCATENATE(TEXT(#REF!/$B$3,"0,00"), " ", $A$3))</f>
        <v/>
      </c>
      <c r="BH634" s="35"/>
      <c r="BI634" s="35"/>
      <c r="BJ634" s="49"/>
    </row>
    <row r="635" spans="1:62" ht="13.5" customHeight="1" thickBot="1" x14ac:dyDescent="0.25">
      <c r="A635" s="1"/>
      <c r="B635" s="1"/>
      <c r="C635" s="2"/>
      <c r="D635" s="2"/>
      <c r="G635" s="2"/>
      <c r="H635" s="2"/>
      <c r="K635" s="2"/>
      <c r="L635" s="2"/>
      <c r="O635" s="2"/>
      <c r="P635" s="2"/>
      <c r="S635" s="2"/>
      <c r="T635" s="2"/>
      <c r="W635" s="2"/>
      <c r="X635" s="2"/>
      <c r="AA635" s="2"/>
      <c r="AB635" s="2"/>
      <c r="AE635" s="2"/>
      <c r="AF635" s="2"/>
      <c r="AI635" s="2"/>
      <c r="AJ635" s="2"/>
      <c r="AM635" s="2"/>
      <c r="AN635" s="2"/>
      <c r="AQ635" s="2"/>
      <c r="AR635" s="2"/>
      <c r="AU635" s="2"/>
      <c r="AV635" s="2"/>
      <c r="AY635" s="2"/>
      <c r="AZ635" s="2"/>
      <c r="BC635" s="2"/>
      <c r="BD635" s="2"/>
      <c r="BG635" s="1"/>
      <c r="BH635" s="1"/>
      <c r="BI635" s="1"/>
      <c r="BJ635" s="1"/>
    </row>
    <row r="636" spans="1:62" ht="27" customHeight="1" thickBot="1" x14ac:dyDescent="0.25">
      <c r="A636" s="14" t="s">
        <v>7</v>
      </c>
      <c r="B636" s="15" t="s">
        <v>8</v>
      </c>
      <c r="C636" s="15" t="s">
        <v>17</v>
      </c>
      <c r="D636" s="15" t="s">
        <v>11</v>
      </c>
      <c r="E636" s="15"/>
      <c r="F636" s="15"/>
      <c r="G636" s="15" t="s">
        <v>18</v>
      </c>
      <c r="H636" s="15" t="s">
        <v>11</v>
      </c>
      <c r="I636" s="15"/>
      <c r="J636" s="15"/>
      <c r="K636" s="15" t="s">
        <v>19</v>
      </c>
      <c r="L636" s="15" t="s">
        <v>11</v>
      </c>
      <c r="M636" s="15"/>
      <c r="N636" s="15"/>
      <c r="O636" s="15" t="s">
        <v>20</v>
      </c>
      <c r="P636" s="15" t="s">
        <v>11</v>
      </c>
      <c r="Q636" s="15"/>
      <c r="R636" s="15"/>
      <c r="S636" s="15" t="s">
        <v>21</v>
      </c>
      <c r="T636" s="15" t="s">
        <v>11</v>
      </c>
      <c r="U636" s="15"/>
      <c r="V636" s="15"/>
      <c r="W636" s="15" t="s">
        <v>22</v>
      </c>
      <c r="X636" s="15" t="s">
        <v>11</v>
      </c>
      <c r="Y636" s="15"/>
      <c r="Z636" s="15"/>
      <c r="AA636" s="15" t="s">
        <v>16</v>
      </c>
      <c r="AB636" s="15" t="s">
        <v>11</v>
      </c>
      <c r="AC636" s="15"/>
      <c r="AD636" s="15"/>
      <c r="AE636" s="15" t="s">
        <v>23</v>
      </c>
      <c r="AF636" s="15" t="s">
        <v>11</v>
      </c>
      <c r="AG636" s="15"/>
      <c r="AH636" s="15"/>
      <c r="AI636" s="15" t="s">
        <v>24</v>
      </c>
      <c r="AJ636" s="15" t="s">
        <v>11</v>
      </c>
      <c r="AK636" s="15"/>
      <c r="AL636" s="15"/>
      <c r="AM636" s="15" t="s">
        <v>25</v>
      </c>
      <c r="AN636" s="15" t="s">
        <v>11</v>
      </c>
      <c r="AO636" s="15"/>
      <c r="AP636" s="15"/>
      <c r="AQ636" s="15" t="s">
        <v>26</v>
      </c>
      <c r="AR636" s="15" t="s">
        <v>11</v>
      </c>
      <c r="AS636" s="15"/>
      <c r="AT636" s="15"/>
      <c r="AU636" s="15" t="s">
        <v>27</v>
      </c>
      <c r="AV636" s="15" t="s">
        <v>11</v>
      </c>
      <c r="AW636" s="15"/>
      <c r="AX636" s="15"/>
      <c r="AY636" s="15" t="s">
        <v>17</v>
      </c>
      <c r="AZ636" s="15" t="s">
        <v>11</v>
      </c>
      <c r="BA636" s="15"/>
      <c r="BB636" s="15"/>
      <c r="BC636" s="15" t="s">
        <v>18</v>
      </c>
      <c r="BD636" s="15" t="s">
        <v>11</v>
      </c>
      <c r="BE636" s="15"/>
      <c r="BF636" s="15"/>
      <c r="BG636" s="16" t="s">
        <v>9</v>
      </c>
      <c r="BH636" s="17"/>
      <c r="BI636" s="17"/>
      <c r="BJ636" s="18" t="s">
        <v>10</v>
      </c>
    </row>
    <row r="637" spans="1:62" ht="15.75" customHeight="1" thickBot="1" x14ac:dyDescent="0.25">
      <c r="A637" s="19" t="s">
        <v>29</v>
      </c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  <c r="AF637" s="20"/>
      <c r="AG637" s="20"/>
      <c r="AH637" s="20"/>
      <c r="AI637" s="20"/>
      <c r="AJ637" s="20"/>
      <c r="AK637" s="20"/>
      <c r="AL637" s="20"/>
      <c r="AM637" s="20"/>
      <c r="AN637" s="20"/>
      <c r="AO637" s="20"/>
      <c r="AP637" s="20"/>
      <c r="AQ637" s="20"/>
      <c r="AR637" s="20"/>
      <c r="AS637" s="20"/>
      <c r="AT637" s="20"/>
      <c r="AU637" s="20"/>
      <c r="AV637" s="20"/>
      <c r="AW637" s="20"/>
      <c r="AX637" s="20"/>
      <c r="AY637" s="20"/>
      <c r="AZ637" s="20"/>
      <c r="BA637" s="20"/>
      <c r="BB637" s="20"/>
      <c r="BC637" s="20"/>
      <c r="BD637" s="20"/>
      <c r="BE637" s="20"/>
      <c r="BF637" s="20"/>
      <c r="BG637" s="20"/>
      <c r="BH637" s="21"/>
      <c r="BI637" s="21"/>
      <c r="BJ637" s="22"/>
    </row>
    <row r="638" spans="1:62" ht="12.75" customHeight="1" x14ac:dyDescent="0.2">
      <c r="A638" s="37" t="s">
        <v>162</v>
      </c>
      <c r="B638" s="38"/>
      <c r="C638" s="52">
        <f>SUM(Лист1!E620:E637)-SUM(Лист1!F620:F637)</f>
        <v>0</v>
      </c>
      <c r="D638" s="52"/>
      <c r="E638" s="39"/>
      <c r="F638" s="40"/>
      <c r="G638" s="52">
        <f>SUM(Лист1!I620:I637)-SUM(Лист1!J620:J637)</f>
        <v>0</v>
      </c>
      <c r="H638" s="52"/>
      <c r="I638" s="39"/>
      <c r="J638" s="40"/>
      <c r="K638" s="52">
        <f>SUM(Лист1!M620:M637)-SUM(Лист1!N620:N637)</f>
        <v>0</v>
      </c>
      <c r="L638" s="52"/>
      <c r="M638" s="39"/>
      <c r="N638" s="40"/>
      <c r="O638" s="52">
        <f>SUM(Лист1!Q620:Q637)-SUM(Лист1!R620:R637)</f>
        <v>0</v>
      </c>
      <c r="P638" s="52"/>
      <c r="Q638" s="39"/>
      <c r="R638" s="40"/>
      <c r="S638" s="52">
        <f>SUM(Лист1!U620:U637)-SUM(Лист1!V620:V637)</f>
        <v>15379.92</v>
      </c>
      <c r="T638" s="52"/>
      <c r="U638" s="39"/>
      <c r="V638" s="40"/>
      <c r="W638" s="52">
        <f>SUM(Лист1!Y620:Y637)-SUM(Лист1!Z620:Z637)</f>
        <v>0</v>
      </c>
      <c r="X638" s="52"/>
      <c r="Y638" s="39"/>
      <c r="Z638" s="40"/>
      <c r="AA638" s="52">
        <f>SUM(Лист1!AC620:AC637)-SUM(Лист1!AD620:AD637)</f>
        <v>0</v>
      </c>
      <c r="AB638" s="52"/>
      <c r="AC638" s="39"/>
      <c r="AD638" s="40"/>
      <c r="AE638" s="52">
        <f>SUM(Лист1!AG620:AG637)-SUM(Лист1!AH620:AH637)</f>
        <v>0</v>
      </c>
      <c r="AF638" s="52"/>
      <c r="AG638" s="39"/>
      <c r="AH638" s="40"/>
      <c r="AI638" s="52">
        <f>SUM(Лист1!AK620:AK637)-SUM(Лист1!AL620:AL637)</f>
        <v>0</v>
      </c>
      <c r="AJ638" s="52"/>
      <c r="AK638" s="39"/>
      <c r="AL638" s="40"/>
      <c r="AM638" s="52">
        <f>SUM(Лист1!AO620:AO637)-SUM(Лист1!AP620:AP637)</f>
        <v>0</v>
      </c>
      <c r="AN638" s="52"/>
      <c r="AO638" s="39"/>
      <c r="AP638" s="40"/>
      <c r="AQ638" s="52">
        <f>SUM(Лист1!AS620:AS637)-SUM(Лист1!AT620:AT637)</f>
        <v>0</v>
      </c>
      <c r="AR638" s="52"/>
      <c r="AS638" s="39"/>
      <c r="AT638" s="40"/>
      <c r="AU638" s="52">
        <f>SUM(Лист1!AW620:AW637)-SUM(Лист1!AX620:AX637)</f>
        <v>0</v>
      </c>
      <c r="AV638" s="52"/>
      <c r="AW638" s="39"/>
      <c r="AX638" s="40"/>
      <c r="AY638" s="52">
        <f>SUM(Лист1!BA620:BA637)-SUM(Лист1!BB620:BB637)</f>
        <v>0</v>
      </c>
      <c r="AZ638" s="52"/>
      <c r="BA638" s="39"/>
      <c r="BB638" s="40"/>
      <c r="BC638" s="52">
        <f>SUM(Лист1!BE620:BE637)-SUM(Лист1!BF620:BF637)</f>
        <v>0</v>
      </c>
      <c r="BD638" s="52"/>
      <c r="BE638" s="39"/>
      <c r="BF638" s="40"/>
      <c r="BG638" s="51">
        <v>15379.92</v>
      </c>
      <c r="BH638" s="35"/>
      <c r="BI638" s="35"/>
      <c r="BJ638" s="42"/>
    </row>
    <row r="639" spans="1:62" ht="13.5" customHeight="1" thickBot="1" x14ac:dyDescent="0.25">
      <c r="A639" s="53"/>
      <c r="B639" s="45"/>
      <c r="C639" s="46" t="str">
        <f xml:space="preserve"> IF(ISBLANK($A$3),"", CONCATENATE(TEXT(C638/$B$3,"0,00"), " ", $A$3))</f>
        <v/>
      </c>
      <c r="D639" s="46"/>
      <c r="E639" s="46"/>
      <c r="F639" s="47"/>
      <c r="G639" s="46" t="str">
        <f xml:space="preserve"> IF(ISBLANK($A$3),"", CONCATENATE(TEXT(G638/$B$3,"0,00"), " ", $A$3))</f>
        <v/>
      </c>
      <c r="H639" s="46"/>
      <c r="I639" s="46"/>
      <c r="J639" s="47"/>
      <c r="K639" s="46" t="str">
        <f xml:space="preserve"> IF(ISBLANK($A$3),"", CONCATENATE(TEXT(K638/$B$3,"0,00"), " ", $A$3))</f>
        <v/>
      </c>
      <c r="L639" s="46"/>
      <c r="M639" s="46"/>
      <c r="N639" s="47"/>
      <c r="O639" s="46" t="str">
        <f xml:space="preserve"> IF(ISBLANK($A$3),"", CONCATENATE(TEXT(O638/$B$3,"0,00"), " ", $A$3))</f>
        <v/>
      </c>
      <c r="P639" s="46"/>
      <c r="Q639" s="46"/>
      <c r="R639" s="47"/>
      <c r="S639" s="46" t="str">
        <f xml:space="preserve"> IF(ISBLANK($A$3),"", CONCATENATE(TEXT(S638/$B$3,"0,00"), " ", $A$3))</f>
        <v/>
      </c>
      <c r="T639" s="46"/>
      <c r="U639" s="46"/>
      <c r="V639" s="47"/>
      <c r="W639" s="46" t="str">
        <f xml:space="preserve"> IF(ISBLANK($A$3),"", CONCATENATE(TEXT(W638/$B$3,"0,00"), " ", $A$3))</f>
        <v/>
      </c>
      <c r="X639" s="46"/>
      <c r="Y639" s="46"/>
      <c r="Z639" s="47"/>
      <c r="AA639" s="46" t="str">
        <f xml:space="preserve"> IF(ISBLANK($A$3),"", CONCATENATE(TEXT(AA638/$B$3,"0,00"), " ", $A$3))</f>
        <v/>
      </c>
      <c r="AB639" s="46"/>
      <c r="AC639" s="46"/>
      <c r="AD639" s="47"/>
      <c r="AE639" s="46" t="str">
        <f xml:space="preserve"> IF(ISBLANK($A$3),"", CONCATENATE(TEXT(AE638/$B$3,"0,00"), " ", $A$3))</f>
        <v/>
      </c>
      <c r="AF639" s="46"/>
      <c r="AG639" s="46"/>
      <c r="AH639" s="47"/>
      <c r="AI639" s="46" t="str">
        <f xml:space="preserve"> IF(ISBLANK($A$3),"", CONCATENATE(TEXT(AI638/$B$3,"0,00"), " ", $A$3))</f>
        <v/>
      </c>
      <c r="AJ639" s="46"/>
      <c r="AK639" s="46"/>
      <c r="AL639" s="47"/>
      <c r="AM639" s="46" t="str">
        <f xml:space="preserve"> IF(ISBLANK($A$3),"", CONCATENATE(TEXT(AM638/$B$3,"0,00"), " ", $A$3))</f>
        <v/>
      </c>
      <c r="AN639" s="46"/>
      <c r="AO639" s="46"/>
      <c r="AP639" s="47"/>
      <c r="AQ639" s="46" t="str">
        <f xml:space="preserve"> IF(ISBLANK($A$3),"", CONCATENATE(TEXT(AQ638/$B$3,"0,00"), " ", $A$3))</f>
        <v/>
      </c>
      <c r="AR639" s="46"/>
      <c r="AS639" s="46"/>
      <c r="AT639" s="47"/>
      <c r="AU639" s="46" t="str">
        <f xml:space="preserve"> IF(ISBLANK($A$3),"", CONCATENATE(TEXT(AU638/$B$3,"0,00"), " ", $A$3))</f>
        <v/>
      </c>
      <c r="AV639" s="46"/>
      <c r="AW639" s="46"/>
      <c r="AX639" s="47"/>
      <c r="AY639" s="46" t="str">
        <f xml:space="preserve"> IF(ISBLANK($A$3),"", CONCATENATE(TEXT(AY638/$B$3,"0,00"), " ", $A$3))</f>
        <v/>
      </c>
      <c r="AZ639" s="46"/>
      <c r="BA639" s="46"/>
      <c r="BB639" s="47"/>
      <c r="BC639" s="46" t="str">
        <f xml:space="preserve"> IF(ISBLANK($A$3),"", CONCATENATE(TEXT(BC638/$B$3,"0,00"), " ", $A$3))</f>
        <v/>
      </c>
      <c r="BD639" s="46"/>
      <c r="BE639" s="46"/>
      <c r="BF639" s="47"/>
      <c r="BG639" s="48" t="str">
        <f xml:space="preserve"> IF(ISBLANK($A$3),"", CONCATENATE(TEXT(BG638/$B$3,"0,00"), " ", $A$3))</f>
        <v/>
      </c>
      <c r="BH639" s="35"/>
      <c r="BI639" s="35"/>
      <c r="BJ639" s="49"/>
    </row>
    <row r="640" spans="1:62" ht="12.75" customHeight="1" x14ac:dyDescent="0.2">
      <c r="A640" s="50" t="str">
        <f>CHAR(160)</f>
        <v> </v>
      </c>
      <c r="B640" s="50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  <c r="AA640" s="51"/>
      <c r="AB640" s="51"/>
      <c r="AC640" s="51"/>
      <c r="AD640" s="51"/>
      <c r="AE640" s="51"/>
      <c r="AF640" s="51"/>
      <c r="AG640" s="51"/>
      <c r="AH640" s="51"/>
      <c r="AI640" s="51"/>
      <c r="AJ640" s="51"/>
      <c r="AK640" s="51"/>
      <c r="AL640" s="51"/>
      <c r="AM640" s="51"/>
      <c r="AN640" s="51"/>
      <c r="AO640" s="51"/>
      <c r="AP640" s="51"/>
      <c r="AQ640" s="51"/>
      <c r="AR640" s="51"/>
      <c r="AS640" s="51"/>
      <c r="AT640" s="51"/>
      <c r="AU640" s="51"/>
      <c r="AV640" s="51"/>
      <c r="AW640" s="51"/>
      <c r="AX640" s="51"/>
      <c r="AY640" s="51"/>
      <c r="AZ640" s="51"/>
      <c r="BA640" s="51"/>
      <c r="BB640" s="51"/>
      <c r="BC640" s="51"/>
      <c r="BD640" s="51"/>
      <c r="BE640" s="51"/>
      <c r="BF640" s="51"/>
      <c r="BG640" s="51"/>
      <c r="BH640" s="35"/>
      <c r="BI640" s="35"/>
      <c r="BJ640" s="35"/>
    </row>
    <row r="641" spans="1:62" ht="12.75" customHeight="1" x14ac:dyDescent="0.2">
      <c r="A641" s="1"/>
      <c r="B641" s="4"/>
      <c r="C641" s="4"/>
      <c r="D641" s="4"/>
      <c r="G641" s="5"/>
      <c r="H641" s="5"/>
      <c r="I641" s="5"/>
      <c r="J641" s="1"/>
      <c r="M641" s="1"/>
    </row>
    <row r="642" spans="1:62" ht="15" customHeight="1" x14ac:dyDescent="0.25">
      <c r="A642" s="4"/>
      <c r="B642" s="7" t="s">
        <v>148</v>
      </c>
      <c r="C642" s="1"/>
      <c r="D642" s="1"/>
      <c r="G642" s="1"/>
      <c r="H642" s="1"/>
      <c r="I642" s="1"/>
      <c r="J642" s="1"/>
      <c r="M642" s="1"/>
      <c r="P642" s="8"/>
    </row>
    <row r="643" spans="1:62" ht="8.25" customHeight="1" x14ac:dyDescent="0.25">
      <c r="A643" s="4"/>
      <c r="B643" s="7"/>
      <c r="C643" s="1"/>
      <c r="D643" s="1"/>
      <c r="G643" s="1"/>
      <c r="H643" s="1"/>
      <c r="I643" s="1"/>
      <c r="J643" s="1"/>
      <c r="M643" s="1"/>
      <c r="P643" s="8"/>
    </row>
    <row r="644" spans="1:62" ht="12.75" customHeight="1" x14ac:dyDescent="0.2">
      <c r="A644" s="9" t="s">
        <v>149</v>
      </c>
      <c r="Q644" s="9"/>
      <c r="R644" s="9"/>
      <c r="S644" s="9"/>
    </row>
    <row r="645" spans="1:62" ht="12.75" customHeight="1" x14ac:dyDescent="0.2">
      <c r="A645" s="1" t="s">
        <v>102</v>
      </c>
      <c r="B645" s="10"/>
      <c r="C645" s="1"/>
      <c r="D645" s="1"/>
      <c r="G645" s="5"/>
      <c r="H645" s="5"/>
      <c r="I645" s="5"/>
      <c r="J645" s="1" t="s">
        <v>1</v>
      </c>
      <c r="M645" s="1"/>
      <c r="P645" s="11" t="s">
        <v>76</v>
      </c>
    </row>
    <row r="646" spans="1:62" ht="12.75" customHeight="1" x14ac:dyDescent="0.2">
      <c r="A646" s="10" t="s">
        <v>77</v>
      </c>
      <c r="B646" s="1"/>
      <c r="C646" s="1"/>
      <c r="D646" s="1"/>
      <c r="G646" s="5"/>
      <c r="H646" s="5"/>
      <c r="I646" s="5"/>
      <c r="J646" s="1" t="s">
        <v>2</v>
      </c>
      <c r="M646" s="1"/>
      <c r="P646" s="12"/>
    </row>
    <row r="647" spans="1:62" ht="12.75" customHeight="1" x14ac:dyDescent="0.2">
      <c r="A647" s="1" t="s">
        <v>3</v>
      </c>
      <c r="B647" s="10" t="s">
        <v>15</v>
      </c>
      <c r="C647" s="1"/>
      <c r="D647" s="1"/>
      <c r="G647" s="5"/>
      <c r="H647" s="5"/>
      <c r="I647" s="5"/>
      <c r="J647" s="1" t="s">
        <v>4</v>
      </c>
      <c r="M647" s="1"/>
      <c r="P647" s="12">
        <v>45195</v>
      </c>
    </row>
    <row r="648" spans="1:62" ht="12.75" customHeight="1" x14ac:dyDescent="0.2">
      <c r="A648" s="1" t="s">
        <v>5</v>
      </c>
      <c r="B648" s="13">
        <v>0</v>
      </c>
      <c r="C648" s="1"/>
      <c r="D648" s="1"/>
      <c r="G648" s="5"/>
      <c r="H648" s="5"/>
      <c r="I648" s="5"/>
      <c r="J648" s="1" t="s">
        <v>6</v>
      </c>
      <c r="M648" s="1"/>
      <c r="P648" s="12">
        <v>45817</v>
      </c>
    </row>
    <row r="649" spans="1:62" ht="12.75" customHeight="1" x14ac:dyDescent="0.2">
      <c r="A649" s="4"/>
      <c r="B649" s="4"/>
      <c r="C649" s="1"/>
      <c r="D649" s="1"/>
      <c r="G649" s="5"/>
      <c r="H649" s="5"/>
      <c r="I649" s="5"/>
      <c r="J649" s="1"/>
      <c r="M649" s="1"/>
    </row>
    <row r="650" spans="1:62" ht="13.5" customHeight="1" thickBot="1" x14ac:dyDescent="0.25">
      <c r="A650" s="1"/>
      <c r="B650" s="1"/>
      <c r="C650" s="2"/>
      <c r="D650" s="2"/>
      <c r="G650" s="2"/>
      <c r="H650" s="2"/>
      <c r="K650" s="2"/>
      <c r="L650" s="2"/>
      <c r="O650" s="2"/>
      <c r="P650" s="2"/>
      <c r="S650" s="2"/>
      <c r="T650" s="2"/>
      <c r="W650" s="2"/>
      <c r="X650" s="2"/>
      <c r="AA650" s="2"/>
      <c r="AB650" s="2"/>
      <c r="AE650" s="2"/>
      <c r="AF650" s="2"/>
      <c r="AI650" s="2"/>
      <c r="AJ650" s="2"/>
      <c r="AM650" s="2"/>
      <c r="AN650" s="2"/>
      <c r="AQ650" s="2"/>
      <c r="AR650" s="2"/>
      <c r="AU650" s="2"/>
      <c r="AV650" s="2"/>
      <c r="AY650" s="2"/>
      <c r="AZ650" s="2"/>
      <c r="BC650" s="2"/>
      <c r="BD650" s="2"/>
      <c r="BG650" s="1"/>
      <c r="BH650" s="1"/>
      <c r="BI650" s="1"/>
      <c r="BJ650" s="1"/>
    </row>
    <row r="651" spans="1:62" ht="27" customHeight="1" thickBot="1" x14ac:dyDescent="0.25">
      <c r="A651" s="14" t="s">
        <v>7</v>
      </c>
      <c r="B651" s="15" t="s">
        <v>8</v>
      </c>
      <c r="C651" s="15" t="s">
        <v>17</v>
      </c>
      <c r="D651" s="15" t="s">
        <v>11</v>
      </c>
      <c r="E651" s="15"/>
      <c r="F651" s="15"/>
      <c r="G651" s="15" t="s">
        <v>18</v>
      </c>
      <c r="H651" s="15" t="s">
        <v>11</v>
      </c>
      <c r="I651" s="15"/>
      <c r="J651" s="15"/>
      <c r="K651" s="15" t="s">
        <v>19</v>
      </c>
      <c r="L651" s="15" t="s">
        <v>11</v>
      </c>
      <c r="M651" s="15"/>
      <c r="N651" s="15"/>
      <c r="O651" s="15" t="s">
        <v>20</v>
      </c>
      <c r="P651" s="15" t="s">
        <v>11</v>
      </c>
      <c r="Q651" s="15"/>
      <c r="R651" s="15"/>
      <c r="S651" s="15" t="s">
        <v>21</v>
      </c>
      <c r="T651" s="15" t="s">
        <v>11</v>
      </c>
      <c r="U651" s="15"/>
      <c r="V651" s="15"/>
      <c r="W651" s="15" t="s">
        <v>22</v>
      </c>
      <c r="X651" s="15" t="s">
        <v>11</v>
      </c>
      <c r="Y651" s="15"/>
      <c r="Z651" s="15"/>
      <c r="AA651" s="15" t="s">
        <v>16</v>
      </c>
      <c r="AB651" s="15" t="s">
        <v>11</v>
      </c>
      <c r="AC651" s="15"/>
      <c r="AD651" s="15"/>
      <c r="AE651" s="15" t="s">
        <v>23</v>
      </c>
      <c r="AF651" s="15" t="s">
        <v>11</v>
      </c>
      <c r="AG651" s="15"/>
      <c r="AH651" s="15"/>
      <c r="AI651" s="15" t="s">
        <v>24</v>
      </c>
      <c r="AJ651" s="15" t="s">
        <v>11</v>
      </c>
      <c r="AK651" s="15"/>
      <c r="AL651" s="15"/>
      <c r="AM651" s="15" t="s">
        <v>25</v>
      </c>
      <c r="AN651" s="15" t="s">
        <v>11</v>
      </c>
      <c r="AO651" s="15"/>
      <c r="AP651" s="15"/>
      <c r="AQ651" s="15" t="s">
        <v>26</v>
      </c>
      <c r="AR651" s="15" t="s">
        <v>11</v>
      </c>
      <c r="AS651" s="15"/>
      <c r="AT651" s="15"/>
      <c r="AU651" s="15" t="s">
        <v>27</v>
      </c>
      <c r="AV651" s="15" t="s">
        <v>11</v>
      </c>
      <c r="AW651" s="15"/>
      <c r="AX651" s="15"/>
      <c r="AY651" s="15" t="s">
        <v>17</v>
      </c>
      <c r="AZ651" s="15" t="s">
        <v>11</v>
      </c>
      <c r="BA651" s="15"/>
      <c r="BB651" s="15"/>
      <c r="BC651" s="15" t="s">
        <v>18</v>
      </c>
      <c r="BD651" s="15" t="s">
        <v>11</v>
      </c>
      <c r="BE651" s="15"/>
      <c r="BF651" s="15"/>
      <c r="BG651" s="16" t="s">
        <v>9</v>
      </c>
      <c r="BH651" s="17"/>
      <c r="BI651" s="17"/>
      <c r="BJ651" s="18" t="s">
        <v>10</v>
      </c>
    </row>
    <row r="652" spans="1:62" ht="15.75" customHeight="1" thickBot="1" x14ac:dyDescent="0.25">
      <c r="A652" s="19" t="s">
        <v>28</v>
      </c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  <c r="AF652" s="20"/>
      <c r="AG652" s="20"/>
      <c r="AH652" s="20"/>
      <c r="AI652" s="20"/>
      <c r="AJ652" s="20"/>
      <c r="AK652" s="20"/>
      <c r="AL652" s="20"/>
      <c r="AM652" s="20"/>
      <c r="AN652" s="20"/>
      <c r="AO652" s="20"/>
      <c r="AP652" s="20"/>
      <c r="AQ652" s="20"/>
      <c r="AR652" s="20"/>
      <c r="AS652" s="20"/>
      <c r="AT652" s="20"/>
      <c r="AU652" s="20"/>
      <c r="AV652" s="20"/>
      <c r="AW652" s="20"/>
      <c r="AX652" s="20"/>
      <c r="AY652" s="20"/>
      <c r="AZ652" s="20"/>
      <c r="BA652" s="20"/>
      <c r="BB652" s="20"/>
      <c r="BC652" s="20"/>
      <c r="BD652" s="20"/>
      <c r="BE652" s="20"/>
      <c r="BF652" s="20"/>
      <c r="BG652" s="20"/>
      <c r="BH652" s="21"/>
      <c r="BI652" s="21"/>
      <c r="BJ652" s="22"/>
    </row>
    <row r="653" spans="1:62" x14ac:dyDescent="0.2">
      <c r="A653" s="23"/>
      <c r="B653" s="24"/>
      <c r="C653" s="25">
        <v>45957.120000000003</v>
      </c>
      <c r="D653" s="25"/>
      <c r="E653" s="25">
        <v>29637.39</v>
      </c>
      <c r="F653" s="25"/>
      <c r="G653" s="25">
        <v>40733.040000000001</v>
      </c>
      <c r="H653" s="25"/>
      <c r="I653" s="25">
        <v>20449.8</v>
      </c>
      <c r="J653" s="25"/>
      <c r="K653" s="25">
        <v>41399.599999999999</v>
      </c>
      <c r="L653" s="25"/>
      <c r="M653" s="25">
        <v>34083</v>
      </c>
      <c r="N653" s="25"/>
      <c r="O653" s="25">
        <v>41399.599999999999</v>
      </c>
      <c r="P653" s="25"/>
      <c r="Q653" s="25">
        <v>34083</v>
      </c>
      <c r="R653" s="25"/>
      <c r="S653" s="25">
        <v>41399.599999999999</v>
      </c>
      <c r="T653" s="25"/>
      <c r="U653" s="25">
        <v>34083</v>
      </c>
      <c r="V653" s="25"/>
      <c r="W653" s="25">
        <v>106603.26</v>
      </c>
      <c r="X653" s="25"/>
      <c r="Y653" s="25">
        <v>9738</v>
      </c>
      <c r="Z653" s="25"/>
      <c r="AA653" s="25"/>
      <c r="AB653" s="25"/>
      <c r="AC653" s="25"/>
      <c r="AD653" s="25"/>
      <c r="AE653" s="25"/>
      <c r="AF653" s="25"/>
      <c r="AG653" s="25"/>
      <c r="AH653" s="25"/>
      <c r="AI653" s="25"/>
      <c r="AJ653" s="25"/>
      <c r="AK653" s="25"/>
      <c r="AL653" s="25"/>
      <c r="AM653" s="25"/>
      <c r="AN653" s="25"/>
      <c r="AO653" s="25"/>
      <c r="AP653" s="25"/>
      <c r="AQ653" s="25"/>
      <c r="AR653" s="25"/>
      <c r="AS653" s="25"/>
      <c r="AT653" s="25"/>
      <c r="AU653" s="25"/>
      <c r="AV653" s="25"/>
      <c r="AW653" s="25"/>
      <c r="AX653" s="25"/>
      <c r="AY653" s="25"/>
      <c r="AZ653" s="25"/>
      <c r="BA653" s="25"/>
      <c r="BB653" s="25"/>
      <c r="BC653" s="25"/>
      <c r="BD653" s="25"/>
      <c r="BE653" s="25"/>
      <c r="BF653" s="25"/>
      <c r="BG653" s="41">
        <v>317492.21999999997</v>
      </c>
      <c r="BH653" s="27"/>
      <c r="BI653" s="28"/>
      <c r="BJ653" s="29"/>
    </row>
    <row r="654" spans="1:62" ht="13.5" hidden="1" thickBot="1" x14ac:dyDescent="0.25">
      <c r="A654" s="30"/>
      <c r="B654" s="31"/>
      <c r="C654" s="32"/>
      <c r="D654" s="32"/>
      <c r="E654" s="32"/>
      <c r="F654" s="32"/>
      <c r="G654" s="32"/>
      <c r="H654" s="32"/>
      <c r="I654" s="32"/>
      <c r="J654" s="32"/>
      <c r="K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32"/>
      <c r="W654" s="32"/>
      <c r="X654" s="32"/>
      <c r="Y654" s="32"/>
      <c r="Z654" s="32"/>
      <c r="AA654" s="32"/>
      <c r="AB654" s="32"/>
      <c r="AC654" s="32"/>
      <c r="AD654" s="32"/>
      <c r="AE654" s="32"/>
      <c r="AF654" s="32"/>
      <c r="AG654" s="32"/>
      <c r="AH654" s="32"/>
      <c r="AI654" s="32"/>
      <c r="AJ654" s="32"/>
      <c r="AK654" s="32"/>
      <c r="AL654" s="32"/>
      <c r="AM654" s="32"/>
      <c r="AN654" s="32"/>
      <c r="AO654" s="32"/>
      <c r="AP654" s="32"/>
      <c r="AQ654" s="32"/>
      <c r="AR654" s="32"/>
      <c r="AS654" s="32"/>
      <c r="AT654" s="32"/>
      <c r="AU654" s="32"/>
      <c r="AV654" s="32"/>
      <c r="AW654" s="32"/>
      <c r="AX654" s="32"/>
      <c r="AY654" s="32"/>
      <c r="AZ654" s="32"/>
      <c r="BA654" s="32"/>
      <c r="BB654" s="32"/>
      <c r="BC654" s="32"/>
      <c r="BD654" s="32"/>
      <c r="BE654" s="32"/>
      <c r="BF654" s="32"/>
      <c r="BG654" s="41">
        <v>317492.21999999997</v>
      </c>
      <c r="BH654" s="34"/>
      <c r="BI654" s="35"/>
      <c r="BJ654" s="36"/>
    </row>
    <row r="655" spans="1:62" ht="13.5" hidden="1" thickBot="1" x14ac:dyDescent="0.25">
      <c r="A655" s="30"/>
      <c r="B655" s="31"/>
      <c r="C655" s="32"/>
      <c r="D655" s="32"/>
      <c r="E655" s="32"/>
      <c r="F655" s="32"/>
      <c r="G655" s="32"/>
      <c r="H655" s="32"/>
      <c r="I655" s="32"/>
      <c r="J655" s="32"/>
      <c r="K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32"/>
      <c r="W655" s="32"/>
      <c r="X655" s="32"/>
      <c r="Y655" s="32"/>
      <c r="Z655" s="32"/>
      <c r="AA655" s="32"/>
      <c r="AB655" s="32"/>
      <c r="AC655" s="32"/>
      <c r="AD655" s="32"/>
      <c r="AE655" s="32"/>
      <c r="AF655" s="32"/>
      <c r="AG655" s="32"/>
      <c r="AH655" s="32"/>
      <c r="AI655" s="32"/>
      <c r="AJ655" s="32"/>
      <c r="AK655" s="32"/>
      <c r="AL655" s="32"/>
      <c r="AM655" s="32"/>
      <c r="AN655" s="32"/>
      <c r="AO655" s="32"/>
      <c r="AP655" s="32"/>
      <c r="AQ655" s="32"/>
      <c r="AR655" s="32"/>
      <c r="AS655" s="32"/>
      <c r="AT655" s="32"/>
      <c r="AU655" s="32"/>
      <c r="AV655" s="32"/>
      <c r="AW655" s="32"/>
      <c r="AX655" s="32"/>
      <c r="AY655" s="32"/>
      <c r="AZ655" s="32"/>
      <c r="BA655" s="32"/>
      <c r="BB655" s="32"/>
      <c r="BC655" s="32"/>
      <c r="BD655" s="32"/>
      <c r="BE655" s="32"/>
      <c r="BF655" s="32"/>
      <c r="BG655" s="41">
        <v>317492.21999999997</v>
      </c>
      <c r="BH655" s="34"/>
      <c r="BI655" s="35"/>
      <c r="BJ655" s="36"/>
    </row>
    <row r="656" spans="1:62" ht="13.5" customHeight="1" thickBot="1" x14ac:dyDescent="0.25">
      <c r="A656" s="44"/>
      <c r="B656" s="45"/>
      <c r="C656" s="46" t="str">
        <f xml:space="preserve"> IF(ISBLANK($A$3),"", CONCATENATE(TEXT(#REF!/$B$3,"0,00"), " ", $A$3))</f>
        <v/>
      </c>
      <c r="D656" s="46"/>
      <c r="E656" s="46"/>
      <c r="F656" s="47"/>
      <c r="G656" s="46" t="str">
        <f xml:space="preserve"> IF(ISBLANK($A$3),"", CONCATENATE(TEXT(#REF!/$B$3,"0,00"), " ", $A$3))</f>
        <v/>
      </c>
      <c r="H656" s="46"/>
      <c r="I656" s="46"/>
      <c r="J656" s="47"/>
      <c r="K656" s="46" t="str">
        <f xml:space="preserve"> IF(ISBLANK($A$3),"", CONCATENATE(TEXT(#REF!/$B$3,"0,00"), " ", $A$3))</f>
        <v/>
      </c>
      <c r="L656" s="46"/>
      <c r="M656" s="46"/>
      <c r="N656" s="47"/>
      <c r="O656" s="46" t="str">
        <f xml:space="preserve"> IF(ISBLANK($A$3),"", CONCATENATE(TEXT(#REF!/$B$3,"0,00"), " ", $A$3))</f>
        <v/>
      </c>
      <c r="P656" s="46"/>
      <c r="Q656" s="46"/>
      <c r="R656" s="47"/>
      <c r="S656" s="46" t="str">
        <f xml:space="preserve"> IF(ISBLANK($A$3),"", CONCATENATE(TEXT(#REF!/$B$3,"0,00"), " ", $A$3))</f>
        <v/>
      </c>
      <c r="T656" s="46"/>
      <c r="U656" s="46"/>
      <c r="V656" s="47"/>
      <c r="W656" s="46" t="str">
        <f xml:space="preserve"> IF(ISBLANK($A$3),"", CONCATENATE(TEXT(#REF!/$B$3,"0,00"), " ", $A$3))</f>
        <v/>
      </c>
      <c r="X656" s="46"/>
      <c r="Y656" s="46"/>
      <c r="Z656" s="47"/>
      <c r="AA656" s="46" t="str">
        <f xml:space="preserve"> IF(ISBLANK($A$3),"", CONCATENATE(TEXT(#REF!/$B$3,"0,00"), " ", $A$3))</f>
        <v/>
      </c>
      <c r="AB656" s="46"/>
      <c r="AC656" s="46"/>
      <c r="AD656" s="47"/>
      <c r="AE656" s="46" t="str">
        <f xml:space="preserve"> IF(ISBLANK($A$3),"", CONCATENATE(TEXT(#REF!/$B$3,"0,00"), " ", $A$3))</f>
        <v/>
      </c>
      <c r="AF656" s="46"/>
      <c r="AG656" s="46"/>
      <c r="AH656" s="47"/>
      <c r="AI656" s="46" t="str">
        <f xml:space="preserve"> IF(ISBLANK($A$3),"", CONCATENATE(TEXT(#REF!/$B$3,"0,00"), " ", $A$3))</f>
        <v/>
      </c>
      <c r="AJ656" s="46"/>
      <c r="AK656" s="46"/>
      <c r="AL656" s="47"/>
      <c r="AM656" s="46" t="str">
        <f xml:space="preserve"> IF(ISBLANK($A$3),"", CONCATENATE(TEXT(#REF!/$B$3,"0,00"), " ", $A$3))</f>
        <v/>
      </c>
      <c r="AN656" s="46"/>
      <c r="AO656" s="46"/>
      <c r="AP656" s="47"/>
      <c r="AQ656" s="46" t="str">
        <f xml:space="preserve"> IF(ISBLANK($A$3),"", CONCATENATE(TEXT(#REF!/$B$3,"0,00"), " ", $A$3))</f>
        <v/>
      </c>
      <c r="AR656" s="46"/>
      <c r="AS656" s="46"/>
      <c r="AT656" s="47"/>
      <c r="AU656" s="46" t="str">
        <f xml:space="preserve"> IF(ISBLANK($A$3),"", CONCATENATE(TEXT(#REF!/$B$3,"0,00"), " ", $A$3))</f>
        <v/>
      </c>
      <c r="AV656" s="46"/>
      <c r="AW656" s="46"/>
      <c r="AX656" s="47"/>
      <c r="AY656" s="46" t="str">
        <f xml:space="preserve"> IF(ISBLANK($A$3),"", CONCATENATE(TEXT(#REF!/$B$3,"0,00"), " ", $A$3))</f>
        <v/>
      </c>
      <c r="AZ656" s="46"/>
      <c r="BA656" s="46"/>
      <c r="BB656" s="47"/>
      <c r="BC656" s="46" t="str">
        <f xml:space="preserve"> IF(ISBLANK($A$3),"", CONCATENATE(TEXT(#REF!/$B$3,"0,00"), " ", $A$3))</f>
        <v/>
      </c>
      <c r="BD656" s="46"/>
      <c r="BE656" s="46"/>
      <c r="BF656" s="47"/>
      <c r="BG656" s="48" t="str">
        <f xml:space="preserve"> IF(ISBLANK($A$3),"", CONCATENATE(TEXT(#REF!/$B$3,"0,00"), " ", $A$3))</f>
        <v/>
      </c>
      <c r="BH656" s="35"/>
      <c r="BI656" s="35"/>
      <c r="BJ656" s="49"/>
    </row>
    <row r="657" spans="1:62" ht="13.5" customHeight="1" thickBot="1" x14ac:dyDescent="0.25">
      <c r="A657" s="1"/>
      <c r="B657" s="1"/>
      <c r="C657" s="2"/>
      <c r="D657" s="2"/>
      <c r="G657" s="2"/>
      <c r="H657" s="2"/>
      <c r="K657" s="2"/>
      <c r="L657" s="2"/>
      <c r="O657" s="2"/>
      <c r="P657" s="2"/>
      <c r="S657" s="2"/>
      <c r="T657" s="2"/>
      <c r="W657" s="2"/>
      <c r="X657" s="2"/>
      <c r="AA657" s="2"/>
      <c r="AB657" s="2"/>
      <c r="AE657" s="2"/>
      <c r="AF657" s="2"/>
      <c r="AI657" s="2"/>
      <c r="AJ657" s="2"/>
      <c r="AM657" s="2"/>
      <c r="AN657" s="2"/>
      <c r="AQ657" s="2"/>
      <c r="AR657" s="2"/>
      <c r="AU657" s="2"/>
      <c r="AV657" s="2"/>
      <c r="AY657" s="2"/>
      <c r="AZ657" s="2"/>
      <c r="BC657" s="2"/>
      <c r="BD657" s="2"/>
      <c r="BG657" s="1"/>
      <c r="BH657" s="1"/>
      <c r="BI657" s="1"/>
      <c r="BJ657" s="1"/>
    </row>
    <row r="658" spans="1:62" ht="27" customHeight="1" thickBot="1" x14ac:dyDescent="0.25">
      <c r="A658" s="14" t="s">
        <v>7</v>
      </c>
      <c r="B658" s="15" t="s">
        <v>8</v>
      </c>
      <c r="C658" s="15" t="s">
        <v>17</v>
      </c>
      <c r="D658" s="15" t="s">
        <v>11</v>
      </c>
      <c r="E658" s="15"/>
      <c r="F658" s="15"/>
      <c r="G658" s="15" t="s">
        <v>18</v>
      </c>
      <c r="H658" s="15" t="s">
        <v>11</v>
      </c>
      <c r="I658" s="15"/>
      <c r="J658" s="15"/>
      <c r="K658" s="15" t="s">
        <v>19</v>
      </c>
      <c r="L658" s="15" t="s">
        <v>11</v>
      </c>
      <c r="M658" s="15"/>
      <c r="N658" s="15"/>
      <c r="O658" s="15" t="s">
        <v>20</v>
      </c>
      <c r="P658" s="15" t="s">
        <v>11</v>
      </c>
      <c r="Q658" s="15"/>
      <c r="R658" s="15"/>
      <c r="S658" s="15" t="s">
        <v>21</v>
      </c>
      <c r="T658" s="15" t="s">
        <v>11</v>
      </c>
      <c r="U658" s="15"/>
      <c r="V658" s="15"/>
      <c r="W658" s="15" t="s">
        <v>22</v>
      </c>
      <c r="X658" s="15" t="s">
        <v>11</v>
      </c>
      <c r="Y658" s="15"/>
      <c r="Z658" s="15"/>
      <c r="AA658" s="15" t="s">
        <v>16</v>
      </c>
      <c r="AB658" s="15" t="s">
        <v>11</v>
      </c>
      <c r="AC658" s="15"/>
      <c r="AD658" s="15"/>
      <c r="AE658" s="15" t="s">
        <v>23</v>
      </c>
      <c r="AF658" s="15" t="s">
        <v>11</v>
      </c>
      <c r="AG658" s="15"/>
      <c r="AH658" s="15"/>
      <c r="AI658" s="15" t="s">
        <v>24</v>
      </c>
      <c r="AJ658" s="15" t="s">
        <v>11</v>
      </c>
      <c r="AK658" s="15"/>
      <c r="AL658" s="15"/>
      <c r="AM658" s="15" t="s">
        <v>25</v>
      </c>
      <c r="AN658" s="15" t="s">
        <v>11</v>
      </c>
      <c r="AO658" s="15"/>
      <c r="AP658" s="15"/>
      <c r="AQ658" s="15" t="s">
        <v>26</v>
      </c>
      <c r="AR658" s="15" t="s">
        <v>11</v>
      </c>
      <c r="AS658" s="15"/>
      <c r="AT658" s="15"/>
      <c r="AU658" s="15" t="s">
        <v>27</v>
      </c>
      <c r="AV658" s="15" t="s">
        <v>11</v>
      </c>
      <c r="AW658" s="15"/>
      <c r="AX658" s="15"/>
      <c r="AY658" s="15" t="s">
        <v>17</v>
      </c>
      <c r="AZ658" s="15" t="s">
        <v>11</v>
      </c>
      <c r="BA658" s="15"/>
      <c r="BB658" s="15"/>
      <c r="BC658" s="15" t="s">
        <v>18</v>
      </c>
      <c r="BD658" s="15" t="s">
        <v>11</v>
      </c>
      <c r="BE658" s="15"/>
      <c r="BF658" s="15"/>
      <c r="BG658" s="16" t="s">
        <v>9</v>
      </c>
      <c r="BH658" s="17"/>
      <c r="BI658" s="17"/>
      <c r="BJ658" s="18" t="s">
        <v>10</v>
      </c>
    </row>
    <row r="659" spans="1:62" ht="15.75" customHeight="1" thickBot="1" x14ac:dyDescent="0.25">
      <c r="A659" s="19" t="s">
        <v>29</v>
      </c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  <c r="AF659" s="20"/>
      <c r="AG659" s="20"/>
      <c r="AH659" s="20"/>
      <c r="AI659" s="20"/>
      <c r="AJ659" s="20"/>
      <c r="AK659" s="20"/>
      <c r="AL659" s="20"/>
      <c r="AM659" s="20"/>
      <c r="AN659" s="20"/>
      <c r="AO659" s="20"/>
      <c r="AP659" s="20"/>
      <c r="AQ659" s="20"/>
      <c r="AR659" s="20"/>
      <c r="AS659" s="20"/>
      <c r="AT659" s="20"/>
      <c r="AU659" s="20"/>
      <c r="AV659" s="20"/>
      <c r="AW659" s="20"/>
      <c r="AX659" s="20"/>
      <c r="AY659" s="20"/>
      <c r="AZ659" s="20"/>
      <c r="BA659" s="20"/>
      <c r="BB659" s="20"/>
      <c r="BC659" s="20"/>
      <c r="BD659" s="20"/>
      <c r="BE659" s="20"/>
      <c r="BF659" s="20"/>
      <c r="BG659" s="20"/>
      <c r="BH659" s="21"/>
      <c r="BI659" s="21"/>
      <c r="BJ659" s="22"/>
    </row>
    <row r="660" spans="1:62" ht="12.75" customHeight="1" x14ac:dyDescent="0.2">
      <c r="A660" s="37" t="s">
        <v>162</v>
      </c>
      <c r="B660" s="38"/>
      <c r="C660" s="25">
        <v>45957.120000000003</v>
      </c>
      <c r="D660" s="25"/>
      <c r="E660" s="25">
        <v>29637.39</v>
      </c>
      <c r="F660" s="25"/>
      <c r="G660" s="25">
        <v>40733.040000000001</v>
      </c>
      <c r="H660" s="25"/>
      <c r="I660" s="25">
        <v>20449.8</v>
      </c>
      <c r="J660" s="25"/>
      <c r="K660" s="25">
        <v>41399.599999999999</v>
      </c>
      <c r="L660" s="25"/>
      <c r="M660" s="25">
        <v>34083</v>
      </c>
      <c r="N660" s="25"/>
      <c r="O660" s="25">
        <v>41399.599999999999</v>
      </c>
      <c r="P660" s="25"/>
      <c r="Q660" s="25">
        <v>34083</v>
      </c>
      <c r="R660" s="25"/>
      <c r="S660" s="25">
        <v>41399.599999999999</v>
      </c>
      <c r="T660" s="25"/>
      <c r="U660" s="25">
        <v>34083</v>
      </c>
      <c r="V660" s="25"/>
      <c r="W660" s="25">
        <v>106603.26</v>
      </c>
      <c r="X660" s="25"/>
      <c r="Y660" s="25">
        <v>9738</v>
      </c>
      <c r="Z660" s="25"/>
      <c r="AA660" s="25"/>
      <c r="AB660" s="25"/>
      <c r="AC660" s="25"/>
      <c r="AD660" s="25"/>
      <c r="AE660" s="25"/>
      <c r="AF660" s="25"/>
      <c r="AG660" s="25"/>
      <c r="AH660" s="25"/>
      <c r="AI660" s="25"/>
      <c r="AJ660" s="25"/>
      <c r="AK660" s="25"/>
      <c r="AL660" s="25"/>
      <c r="AM660" s="25"/>
      <c r="AN660" s="25"/>
      <c r="AO660" s="25"/>
      <c r="AP660" s="25"/>
      <c r="AQ660" s="25"/>
      <c r="AR660" s="25"/>
      <c r="AS660" s="25"/>
      <c r="AT660" s="25"/>
      <c r="AU660" s="25"/>
      <c r="AV660" s="25"/>
      <c r="AW660" s="25"/>
      <c r="AX660" s="25"/>
      <c r="AY660" s="25"/>
      <c r="AZ660" s="25"/>
      <c r="BA660" s="25"/>
      <c r="BB660" s="25"/>
      <c r="BC660" s="25"/>
      <c r="BD660" s="25"/>
      <c r="BE660" s="25"/>
      <c r="BF660" s="25"/>
      <c r="BG660" s="41">
        <v>317492.21999999997</v>
      </c>
      <c r="BH660" s="35"/>
      <c r="BI660" s="35"/>
      <c r="BJ660" s="42"/>
    </row>
    <row r="661" spans="1:62" ht="13.5" customHeight="1" thickBot="1" x14ac:dyDescent="0.25">
      <c r="A661" s="53"/>
      <c r="B661" s="45"/>
      <c r="C661" s="46" t="str">
        <f xml:space="preserve"> IF(ISBLANK($A$3),"", CONCATENATE(TEXT(C660/$B$3,"0,00"), " ", $A$3))</f>
        <v/>
      </c>
      <c r="D661" s="46"/>
      <c r="E661" s="46"/>
      <c r="F661" s="47"/>
      <c r="G661" s="46" t="str">
        <f xml:space="preserve"> IF(ISBLANK($A$3),"", CONCATENATE(TEXT(G660/$B$3,"0,00"), " ", $A$3))</f>
        <v/>
      </c>
      <c r="H661" s="46"/>
      <c r="I661" s="46"/>
      <c r="J661" s="47"/>
      <c r="K661" s="46" t="str">
        <f xml:space="preserve"> IF(ISBLANK($A$3),"", CONCATENATE(TEXT(K660/$B$3,"0,00"), " ", $A$3))</f>
        <v/>
      </c>
      <c r="L661" s="46"/>
      <c r="M661" s="46"/>
      <c r="N661" s="47"/>
      <c r="O661" s="46" t="str">
        <f xml:space="preserve"> IF(ISBLANK($A$3),"", CONCATENATE(TEXT(O660/$B$3,"0,00"), " ", $A$3))</f>
        <v/>
      </c>
      <c r="P661" s="46"/>
      <c r="Q661" s="46"/>
      <c r="R661" s="47"/>
      <c r="S661" s="46" t="str">
        <f xml:space="preserve"> IF(ISBLANK($A$3),"", CONCATENATE(TEXT(S660/$B$3,"0,00"), " ", $A$3))</f>
        <v/>
      </c>
      <c r="T661" s="46"/>
      <c r="U661" s="46"/>
      <c r="V661" s="47"/>
      <c r="W661" s="46" t="str">
        <f xml:space="preserve"> IF(ISBLANK($A$3),"", CONCATENATE(TEXT(W660/$B$3,"0,00"), " ", $A$3))</f>
        <v/>
      </c>
      <c r="X661" s="46"/>
      <c r="Y661" s="46"/>
      <c r="Z661" s="47"/>
      <c r="AA661" s="46" t="str">
        <f xml:space="preserve"> IF(ISBLANK($A$3),"", CONCATENATE(TEXT(AA660/$B$3,"0,00"), " ", $A$3))</f>
        <v/>
      </c>
      <c r="AB661" s="46"/>
      <c r="AC661" s="46"/>
      <c r="AD661" s="47"/>
      <c r="AE661" s="46" t="str">
        <f xml:space="preserve"> IF(ISBLANK($A$3),"", CONCATENATE(TEXT(AE660/$B$3,"0,00"), " ", $A$3))</f>
        <v/>
      </c>
      <c r="AF661" s="46"/>
      <c r="AG661" s="46"/>
      <c r="AH661" s="47"/>
      <c r="AI661" s="46" t="str">
        <f xml:space="preserve"> IF(ISBLANK($A$3),"", CONCATENATE(TEXT(AI660/$B$3,"0,00"), " ", $A$3))</f>
        <v/>
      </c>
      <c r="AJ661" s="46"/>
      <c r="AK661" s="46"/>
      <c r="AL661" s="47"/>
      <c r="AM661" s="46" t="str">
        <f xml:space="preserve"> IF(ISBLANK($A$3),"", CONCATENATE(TEXT(AM660/$B$3,"0,00"), " ", $A$3))</f>
        <v/>
      </c>
      <c r="AN661" s="46"/>
      <c r="AO661" s="46"/>
      <c r="AP661" s="47"/>
      <c r="AQ661" s="46" t="str">
        <f xml:space="preserve"> IF(ISBLANK($A$3),"", CONCATENATE(TEXT(AQ660/$B$3,"0,00"), " ", $A$3))</f>
        <v/>
      </c>
      <c r="AR661" s="46"/>
      <c r="AS661" s="46"/>
      <c r="AT661" s="47"/>
      <c r="AU661" s="46" t="str">
        <f xml:space="preserve"> IF(ISBLANK($A$3),"", CONCATENATE(TEXT(AU660/$B$3,"0,00"), " ", $A$3))</f>
        <v/>
      </c>
      <c r="AV661" s="46"/>
      <c r="AW661" s="46"/>
      <c r="AX661" s="47"/>
      <c r="AY661" s="46" t="str">
        <f xml:space="preserve"> IF(ISBLANK($A$3),"", CONCATENATE(TEXT(AY660/$B$3,"0,00"), " ", $A$3))</f>
        <v/>
      </c>
      <c r="AZ661" s="46"/>
      <c r="BA661" s="46"/>
      <c r="BB661" s="47"/>
      <c r="BC661" s="46" t="str">
        <f xml:space="preserve"> IF(ISBLANK($A$3),"", CONCATENATE(TEXT(BC660/$B$3,"0,00"), " ", $A$3))</f>
        <v/>
      </c>
      <c r="BD661" s="46"/>
      <c r="BE661" s="46"/>
      <c r="BF661" s="47"/>
      <c r="BG661" s="48" t="str">
        <f xml:space="preserve"> IF(ISBLANK($A$3),"", CONCATENATE(TEXT(BG660/$B$3,"0,00"), " ", $A$3))</f>
        <v/>
      </c>
      <c r="BH661" s="35"/>
      <c r="BI661" s="35"/>
      <c r="BJ661" s="49"/>
    </row>
    <row r="662" spans="1:62" ht="12.75" customHeight="1" x14ac:dyDescent="0.2">
      <c r="A662" s="50" t="str">
        <f>CHAR(160)</f>
        <v> </v>
      </c>
      <c r="B662" s="50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  <c r="AA662" s="51"/>
      <c r="AB662" s="51"/>
      <c r="AC662" s="51"/>
      <c r="AD662" s="51"/>
      <c r="AE662" s="51"/>
      <c r="AF662" s="51"/>
      <c r="AG662" s="51"/>
      <c r="AH662" s="51"/>
      <c r="AI662" s="51"/>
      <c r="AJ662" s="51"/>
      <c r="AK662" s="51"/>
      <c r="AL662" s="51"/>
      <c r="AM662" s="51"/>
      <c r="AN662" s="51"/>
      <c r="AO662" s="51"/>
      <c r="AP662" s="51"/>
      <c r="AQ662" s="51"/>
      <c r="AR662" s="51"/>
      <c r="AS662" s="51"/>
      <c r="AT662" s="51"/>
      <c r="AU662" s="51"/>
      <c r="AV662" s="51"/>
      <c r="AW662" s="51"/>
      <c r="AX662" s="51"/>
      <c r="AY662" s="51"/>
      <c r="AZ662" s="51"/>
      <c r="BA662" s="51"/>
      <c r="BB662" s="51"/>
      <c r="BC662" s="51"/>
      <c r="BD662" s="51"/>
      <c r="BE662" s="51"/>
      <c r="BF662" s="51"/>
      <c r="BG662" s="51"/>
      <c r="BH662" s="35"/>
      <c r="BI662" s="35"/>
      <c r="BJ662" s="35"/>
    </row>
    <row r="663" spans="1:62" ht="12.75" customHeight="1" x14ac:dyDescent="0.2">
      <c r="A663" s="1"/>
      <c r="B663" s="4"/>
      <c r="C663" s="4"/>
      <c r="D663" s="4"/>
      <c r="G663" s="5"/>
      <c r="H663" s="5"/>
      <c r="I663" s="5"/>
      <c r="J663" s="1"/>
      <c r="M663" s="1"/>
    </row>
    <row r="664" spans="1:62" ht="15" customHeight="1" x14ac:dyDescent="0.25">
      <c r="A664" s="4"/>
      <c r="B664" s="7" t="s">
        <v>150</v>
      </c>
      <c r="C664" s="1"/>
      <c r="D664" s="1"/>
      <c r="G664" s="1"/>
      <c r="H664" s="1"/>
      <c r="I664" s="1"/>
      <c r="J664" s="1"/>
      <c r="M664" s="1"/>
      <c r="P664" s="8"/>
    </row>
    <row r="665" spans="1:62" ht="8.25" customHeight="1" x14ac:dyDescent="0.25">
      <c r="A665" s="4"/>
      <c r="B665" s="7"/>
      <c r="C665" s="1"/>
      <c r="D665" s="1"/>
      <c r="G665" s="1"/>
      <c r="H665" s="1"/>
      <c r="I665" s="1"/>
      <c r="J665" s="1"/>
      <c r="M665" s="1"/>
      <c r="P665" s="8"/>
    </row>
    <row r="666" spans="1:62" ht="12.75" customHeight="1" x14ac:dyDescent="0.2">
      <c r="A666" s="9" t="s">
        <v>151</v>
      </c>
      <c r="Q666" s="9"/>
      <c r="R666" s="9"/>
      <c r="S666" s="9"/>
    </row>
    <row r="667" spans="1:62" ht="12.75" customHeight="1" x14ac:dyDescent="0.2">
      <c r="A667" s="1" t="s">
        <v>78</v>
      </c>
      <c r="B667" s="10"/>
      <c r="C667" s="1"/>
      <c r="D667" s="1"/>
      <c r="G667" s="5"/>
      <c r="H667" s="5"/>
      <c r="I667" s="5"/>
      <c r="J667" s="1" t="s">
        <v>1</v>
      </c>
      <c r="M667" s="1"/>
      <c r="P667" s="11"/>
    </row>
    <row r="668" spans="1:62" ht="12.75" customHeight="1" x14ac:dyDescent="0.2">
      <c r="A668" s="10" t="s">
        <v>79</v>
      </c>
      <c r="B668" s="1"/>
      <c r="C668" s="1"/>
      <c r="D668" s="1"/>
      <c r="G668" s="5"/>
      <c r="H668" s="5"/>
      <c r="I668" s="5"/>
      <c r="J668" s="1" t="s">
        <v>2</v>
      </c>
      <c r="M668" s="1"/>
      <c r="P668" s="12"/>
    </row>
    <row r="669" spans="1:62" ht="12.75" customHeight="1" x14ac:dyDescent="0.2">
      <c r="A669" s="1" t="s">
        <v>3</v>
      </c>
      <c r="B669" s="10" t="s">
        <v>15</v>
      </c>
      <c r="C669" s="1"/>
      <c r="D669" s="1"/>
      <c r="G669" s="5"/>
      <c r="H669" s="5"/>
      <c r="I669" s="5"/>
      <c r="J669" s="1" t="s">
        <v>4</v>
      </c>
      <c r="M669" s="1"/>
      <c r="P669" s="12">
        <v>44369</v>
      </c>
    </row>
    <row r="670" spans="1:62" ht="12.75" customHeight="1" x14ac:dyDescent="0.2">
      <c r="A670" s="1" t="s">
        <v>5</v>
      </c>
      <c r="B670" s="13">
        <v>0</v>
      </c>
      <c r="C670" s="1"/>
      <c r="D670" s="1"/>
      <c r="G670" s="5"/>
      <c r="H670" s="5"/>
      <c r="I670" s="5"/>
      <c r="J670" s="1" t="s">
        <v>6</v>
      </c>
      <c r="M670" s="1"/>
      <c r="P670" s="12">
        <v>45847</v>
      </c>
    </row>
    <row r="671" spans="1:62" ht="12.75" customHeight="1" x14ac:dyDescent="0.2">
      <c r="A671" s="4"/>
      <c r="B671" s="4"/>
      <c r="C671" s="1"/>
      <c r="D671" s="1"/>
      <c r="G671" s="5"/>
      <c r="H671" s="5"/>
      <c r="I671" s="5"/>
      <c r="J671" s="1"/>
      <c r="M671" s="1"/>
    </row>
    <row r="672" spans="1:62" ht="13.5" customHeight="1" thickBot="1" x14ac:dyDescent="0.25">
      <c r="A672" s="1"/>
      <c r="B672" s="1"/>
      <c r="C672" s="2"/>
      <c r="D672" s="2"/>
      <c r="G672" s="2"/>
      <c r="H672" s="2"/>
      <c r="K672" s="2"/>
      <c r="L672" s="2"/>
      <c r="O672" s="2"/>
      <c r="P672" s="2"/>
      <c r="S672" s="2"/>
      <c r="T672" s="2"/>
      <c r="W672" s="2"/>
      <c r="X672" s="2"/>
      <c r="AA672" s="2"/>
      <c r="AB672" s="2"/>
      <c r="AE672" s="2"/>
      <c r="AF672" s="2"/>
      <c r="AI672" s="2"/>
      <c r="AJ672" s="2"/>
      <c r="AM672" s="2"/>
      <c r="AN672" s="2"/>
      <c r="AQ672" s="2"/>
      <c r="AR672" s="2"/>
      <c r="AU672" s="2"/>
      <c r="AV672" s="2"/>
      <c r="AY672" s="2"/>
      <c r="AZ672" s="2"/>
      <c r="BC672" s="2"/>
      <c r="BD672" s="2"/>
      <c r="BG672" s="1"/>
      <c r="BH672" s="1"/>
      <c r="BI672" s="1"/>
      <c r="BJ672" s="1"/>
    </row>
    <row r="673" spans="1:62" ht="27" customHeight="1" thickBot="1" x14ac:dyDescent="0.25">
      <c r="A673" s="14" t="s">
        <v>7</v>
      </c>
      <c r="B673" s="15" t="s">
        <v>8</v>
      </c>
      <c r="C673" s="15" t="s">
        <v>17</v>
      </c>
      <c r="D673" s="15" t="s">
        <v>11</v>
      </c>
      <c r="E673" s="15"/>
      <c r="F673" s="15"/>
      <c r="G673" s="15" t="s">
        <v>18</v>
      </c>
      <c r="H673" s="15" t="s">
        <v>11</v>
      </c>
      <c r="I673" s="15"/>
      <c r="J673" s="15"/>
      <c r="K673" s="15" t="s">
        <v>19</v>
      </c>
      <c r="L673" s="15" t="s">
        <v>11</v>
      </c>
      <c r="M673" s="15"/>
      <c r="N673" s="15"/>
      <c r="O673" s="15" t="s">
        <v>20</v>
      </c>
      <c r="P673" s="15" t="s">
        <v>11</v>
      </c>
      <c r="Q673" s="15"/>
      <c r="R673" s="15"/>
      <c r="S673" s="15" t="s">
        <v>21</v>
      </c>
      <c r="T673" s="15" t="s">
        <v>11</v>
      </c>
      <c r="U673" s="15"/>
      <c r="V673" s="15"/>
      <c r="W673" s="15" t="s">
        <v>22</v>
      </c>
      <c r="X673" s="15" t="s">
        <v>11</v>
      </c>
      <c r="Y673" s="15"/>
      <c r="Z673" s="15"/>
      <c r="AA673" s="15" t="s">
        <v>16</v>
      </c>
      <c r="AB673" s="15" t="s">
        <v>11</v>
      </c>
      <c r="AC673" s="15"/>
      <c r="AD673" s="15"/>
      <c r="AE673" s="15" t="s">
        <v>23</v>
      </c>
      <c r="AF673" s="15" t="s">
        <v>11</v>
      </c>
      <c r="AG673" s="15"/>
      <c r="AH673" s="15"/>
      <c r="AI673" s="15" t="s">
        <v>24</v>
      </c>
      <c r="AJ673" s="15" t="s">
        <v>11</v>
      </c>
      <c r="AK673" s="15"/>
      <c r="AL673" s="15"/>
      <c r="AM673" s="15" t="s">
        <v>25</v>
      </c>
      <c r="AN673" s="15" t="s">
        <v>11</v>
      </c>
      <c r="AO673" s="15"/>
      <c r="AP673" s="15"/>
      <c r="AQ673" s="15" t="s">
        <v>26</v>
      </c>
      <c r="AR673" s="15" t="s">
        <v>11</v>
      </c>
      <c r="AS673" s="15"/>
      <c r="AT673" s="15"/>
      <c r="AU673" s="15" t="s">
        <v>27</v>
      </c>
      <c r="AV673" s="15" t="s">
        <v>11</v>
      </c>
      <c r="AW673" s="15"/>
      <c r="AX673" s="15"/>
      <c r="AY673" s="15" t="s">
        <v>17</v>
      </c>
      <c r="AZ673" s="15" t="s">
        <v>11</v>
      </c>
      <c r="BA673" s="15"/>
      <c r="BB673" s="15"/>
      <c r="BC673" s="15" t="s">
        <v>18</v>
      </c>
      <c r="BD673" s="15" t="s">
        <v>11</v>
      </c>
      <c r="BE673" s="15"/>
      <c r="BF673" s="15"/>
      <c r="BG673" s="16" t="s">
        <v>9</v>
      </c>
      <c r="BH673" s="17"/>
      <c r="BI673" s="17"/>
      <c r="BJ673" s="18" t="s">
        <v>10</v>
      </c>
    </row>
    <row r="674" spans="1:62" ht="15.75" customHeight="1" thickBot="1" x14ac:dyDescent="0.25">
      <c r="A674" s="19" t="s">
        <v>28</v>
      </c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  <c r="AE674" s="20"/>
      <c r="AF674" s="20"/>
      <c r="AG674" s="20"/>
      <c r="AH674" s="20"/>
      <c r="AI674" s="20"/>
      <c r="AJ674" s="20"/>
      <c r="AK674" s="20"/>
      <c r="AL674" s="20"/>
      <c r="AM674" s="20"/>
      <c r="AN674" s="20"/>
      <c r="AO674" s="20"/>
      <c r="AP674" s="20"/>
      <c r="AQ674" s="20"/>
      <c r="AR674" s="20"/>
      <c r="AS674" s="20"/>
      <c r="AT674" s="20"/>
      <c r="AU674" s="20"/>
      <c r="AV674" s="20"/>
      <c r="AW674" s="20"/>
      <c r="AX674" s="20"/>
      <c r="AY674" s="20"/>
      <c r="AZ674" s="20"/>
      <c r="BA674" s="20"/>
      <c r="BB674" s="20"/>
      <c r="BC674" s="20"/>
      <c r="BD674" s="20"/>
      <c r="BE674" s="20"/>
      <c r="BF674" s="20"/>
      <c r="BG674" s="20"/>
      <c r="BH674" s="21"/>
      <c r="BI674" s="21"/>
      <c r="BJ674" s="22"/>
    </row>
    <row r="675" spans="1:62" x14ac:dyDescent="0.2">
      <c r="A675" s="23"/>
      <c r="B675" s="24"/>
      <c r="C675" s="25">
        <v>51624.5</v>
      </c>
      <c r="D675" s="25"/>
      <c r="E675" s="25">
        <v>34083</v>
      </c>
      <c r="F675" s="25"/>
      <c r="G675" s="25">
        <v>51624.5</v>
      </c>
      <c r="H675" s="25"/>
      <c r="I675" s="25">
        <v>34083</v>
      </c>
      <c r="J675" s="25"/>
      <c r="K675" s="25">
        <v>74900</v>
      </c>
      <c r="L675" s="25"/>
      <c r="M675" s="25">
        <v>34083</v>
      </c>
      <c r="N675" s="25"/>
      <c r="O675" s="25">
        <v>25812.25</v>
      </c>
      <c r="P675" s="25"/>
      <c r="Q675" s="25">
        <v>17041.5</v>
      </c>
      <c r="R675" s="25"/>
      <c r="S675" s="25">
        <v>51624.5</v>
      </c>
      <c r="T675" s="25"/>
      <c r="U675" s="25">
        <v>34083</v>
      </c>
      <c r="V675" s="25"/>
      <c r="W675" s="25">
        <v>51624.5</v>
      </c>
      <c r="X675" s="25"/>
      <c r="Y675" s="25">
        <v>34083</v>
      </c>
      <c r="Z675" s="25"/>
      <c r="AA675" s="25">
        <v>63647.05</v>
      </c>
      <c r="AB675" s="25"/>
      <c r="AC675" s="25">
        <v>10373.08</v>
      </c>
      <c r="AD675" s="25"/>
      <c r="AE675" s="25"/>
      <c r="AF675" s="25"/>
      <c r="AG675" s="25"/>
      <c r="AH675" s="25"/>
      <c r="AI675" s="25"/>
      <c r="AJ675" s="25"/>
      <c r="AK675" s="25"/>
      <c r="AL675" s="25"/>
      <c r="AM675" s="25"/>
      <c r="AN675" s="25"/>
      <c r="AO675" s="25"/>
      <c r="AP675" s="25"/>
      <c r="AQ675" s="25"/>
      <c r="AR675" s="25"/>
      <c r="AS675" s="25"/>
      <c r="AT675" s="25"/>
      <c r="AU675" s="25"/>
      <c r="AV675" s="25"/>
      <c r="AW675" s="25"/>
      <c r="AX675" s="25"/>
      <c r="AY675" s="25"/>
      <c r="AZ675" s="25"/>
      <c r="BA675" s="25"/>
      <c r="BB675" s="25"/>
      <c r="BC675" s="25"/>
      <c r="BD675" s="25"/>
      <c r="BE675" s="25"/>
      <c r="BF675" s="25"/>
      <c r="BG675" s="41">
        <v>370857.3</v>
      </c>
      <c r="BH675" s="27"/>
      <c r="BI675" s="28"/>
      <c r="BJ675" s="29"/>
    </row>
    <row r="676" spans="1:62" ht="13.5" hidden="1" thickBot="1" x14ac:dyDescent="0.25">
      <c r="A676" s="30"/>
      <c r="B676" s="31"/>
      <c r="C676" s="32"/>
      <c r="D676" s="32"/>
      <c r="E676" s="32"/>
      <c r="F676" s="32"/>
      <c r="G676" s="32"/>
      <c r="H676" s="32"/>
      <c r="I676" s="32"/>
      <c r="J676" s="32"/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  <c r="AA676" s="32"/>
      <c r="AB676" s="32"/>
      <c r="AC676" s="32"/>
      <c r="AD676" s="32"/>
      <c r="AE676" s="32"/>
      <c r="AF676" s="32"/>
      <c r="AG676" s="32"/>
      <c r="AH676" s="32"/>
      <c r="AI676" s="32"/>
      <c r="AJ676" s="32"/>
      <c r="AK676" s="32"/>
      <c r="AL676" s="32"/>
      <c r="AM676" s="32"/>
      <c r="AN676" s="32"/>
      <c r="AO676" s="32"/>
      <c r="AP676" s="32"/>
      <c r="AQ676" s="32"/>
      <c r="AR676" s="32"/>
      <c r="AS676" s="32"/>
      <c r="AT676" s="32"/>
      <c r="AU676" s="32"/>
      <c r="AV676" s="32"/>
      <c r="AW676" s="32"/>
      <c r="AX676" s="32"/>
      <c r="AY676" s="32"/>
      <c r="AZ676" s="32"/>
      <c r="BA676" s="32"/>
      <c r="BB676" s="32"/>
      <c r="BC676" s="32"/>
      <c r="BD676" s="32"/>
      <c r="BE676" s="32"/>
      <c r="BF676" s="32"/>
      <c r="BG676" s="41">
        <v>370857.3</v>
      </c>
      <c r="BH676" s="34"/>
      <c r="BI676" s="35"/>
      <c r="BJ676" s="36"/>
    </row>
    <row r="677" spans="1:62" ht="13.5" hidden="1" thickBot="1" x14ac:dyDescent="0.25">
      <c r="A677" s="30"/>
      <c r="B677" s="31"/>
      <c r="C677" s="32"/>
      <c r="D677" s="32"/>
      <c r="E677" s="32"/>
      <c r="F677" s="32"/>
      <c r="G677" s="32"/>
      <c r="H677" s="32"/>
      <c r="I677" s="32"/>
      <c r="J677" s="32"/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  <c r="AA677" s="32"/>
      <c r="AB677" s="32"/>
      <c r="AC677" s="32"/>
      <c r="AD677" s="32"/>
      <c r="AE677" s="32"/>
      <c r="AF677" s="32"/>
      <c r="AG677" s="32"/>
      <c r="AH677" s="32"/>
      <c r="AI677" s="32"/>
      <c r="AJ677" s="32"/>
      <c r="AK677" s="32"/>
      <c r="AL677" s="32"/>
      <c r="AM677" s="32"/>
      <c r="AN677" s="32"/>
      <c r="AO677" s="32"/>
      <c r="AP677" s="32"/>
      <c r="AQ677" s="32"/>
      <c r="AR677" s="32"/>
      <c r="AS677" s="32"/>
      <c r="AT677" s="32"/>
      <c r="AU677" s="32"/>
      <c r="AV677" s="32"/>
      <c r="AW677" s="32"/>
      <c r="AX677" s="32"/>
      <c r="AY677" s="32"/>
      <c r="AZ677" s="32"/>
      <c r="BA677" s="32"/>
      <c r="BB677" s="32"/>
      <c r="BC677" s="32"/>
      <c r="BD677" s="32"/>
      <c r="BE677" s="32"/>
      <c r="BF677" s="32"/>
      <c r="BG677" s="41">
        <v>370857.3</v>
      </c>
      <c r="BH677" s="34"/>
      <c r="BI677" s="35"/>
      <c r="BJ677" s="36"/>
    </row>
    <row r="678" spans="1:62" ht="13.5" customHeight="1" thickBot="1" x14ac:dyDescent="0.25">
      <c r="A678" s="44"/>
      <c r="B678" s="45"/>
      <c r="C678" s="46" t="str">
        <f xml:space="preserve"> IF(ISBLANK($A$3),"", CONCATENATE(TEXT(#REF!/$B$3,"0,00"), " ", $A$3))</f>
        <v/>
      </c>
      <c r="D678" s="46"/>
      <c r="E678" s="46"/>
      <c r="F678" s="47"/>
      <c r="G678" s="46" t="str">
        <f xml:space="preserve"> IF(ISBLANK($A$3),"", CONCATENATE(TEXT(#REF!/$B$3,"0,00"), " ", $A$3))</f>
        <v/>
      </c>
      <c r="H678" s="46"/>
      <c r="I678" s="46"/>
      <c r="J678" s="47"/>
      <c r="K678" s="46" t="str">
        <f xml:space="preserve"> IF(ISBLANK($A$3),"", CONCATENATE(TEXT(#REF!/$B$3,"0,00"), " ", $A$3))</f>
        <v/>
      </c>
      <c r="L678" s="46"/>
      <c r="M678" s="46"/>
      <c r="N678" s="47"/>
      <c r="O678" s="46" t="str">
        <f xml:space="preserve"> IF(ISBLANK($A$3),"", CONCATENATE(TEXT(#REF!/$B$3,"0,00"), " ", $A$3))</f>
        <v/>
      </c>
      <c r="P678" s="46"/>
      <c r="Q678" s="46"/>
      <c r="R678" s="47"/>
      <c r="S678" s="46" t="str">
        <f xml:space="preserve"> IF(ISBLANK($A$3),"", CONCATENATE(TEXT(#REF!/$B$3,"0,00"), " ", $A$3))</f>
        <v/>
      </c>
      <c r="T678" s="46"/>
      <c r="U678" s="46"/>
      <c r="V678" s="47"/>
      <c r="W678" s="46" t="str">
        <f xml:space="preserve"> IF(ISBLANK($A$3),"", CONCATENATE(TEXT(#REF!/$B$3,"0,00"), " ", $A$3))</f>
        <v/>
      </c>
      <c r="X678" s="46"/>
      <c r="Y678" s="46"/>
      <c r="Z678" s="47"/>
      <c r="AA678" s="46" t="str">
        <f xml:space="preserve"> IF(ISBLANK($A$3),"", CONCATENATE(TEXT(#REF!/$B$3,"0,00"), " ", $A$3))</f>
        <v/>
      </c>
      <c r="AB678" s="46"/>
      <c r="AC678" s="46"/>
      <c r="AD678" s="47"/>
      <c r="AE678" s="46" t="str">
        <f xml:space="preserve"> IF(ISBLANK($A$3),"", CONCATENATE(TEXT(#REF!/$B$3,"0,00"), " ", $A$3))</f>
        <v/>
      </c>
      <c r="AF678" s="46"/>
      <c r="AG678" s="46"/>
      <c r="AH678" s="47"/>
      <c r="AI678" s="46" t="str">
        <f xml:space="preserve"> IF(ISBLANK($A$3),"", CONCATENATE(TEXT(#REF!/$B$3,"0,00"), " ", $A$3))</f>
        <v/>
      </c>
      <c r="AJ678" s="46"/>
      <c r="AK678" s="46"/>
      <c r="AL678" s="47"/>
      <c r="AM678" s="46" t="str">
        <f xml:space="preserve"> IF(ISBLANK($A$3),"", CONCATENATE(TEXT(#REF!/$B$3,"0,00"), " ", $A$3))</f>
        <v/>
      </c>
      <c r="AN678" s="46"/>
      <c r="AO678" s="46"/>
      <c r="AP678" s="47"/>
      <c r="AQ678" s="46" t="str">
        <f xml:space="preserve"> IF(ISBLANK($A$3),"", CONCATENATE(TEXT(#REF!/$B$3,"0,00"), " ", $A$3))</f>
        <v/>
      </c>
      <c r="AR678" s="46"/>
      <c r="AS678" s="46"/>
      <c r="AT678" s="47"/>
      <c r="AU678" s="46" t="str">
        <f xml:space="preserve"> IF(ISBLANK($A$3),"", CONCATENATE(TEXT(#REF!/$B$3,"0,00"), " ", $A$3))</f>
        <v/>
      </c>
      <c r="AV678" s="46"/>
      <c r="AW678" s="46"/>
      <c r="AX678" s="47"/>
      <c r="AY678" s="46" t="str">
        <f xml:space="preserve"> IF(ISBLANK($A$3),"", CONCATENATE(TEXT(#REF!/$B$3,"0,00"), " ", $A$3))</f>
        <v/>
      </c>
      <c r="AZ678" s="46"/>
      <c r="BA678" s="46"/>
      <c r="BB678" s="47"/>
      <c r="BC678" s="46" t="str">
        <f xml:space="preserve"> IF(ISBLANK($A$3),"", CONCATENATE(TEXT(#REF!/$B$3,"0,00"), " ", $A$3))</f>
        <v/>
      </c>
      <c r="BD678" s="46"/>
      <c r="BE678" s="46"/>
      <c r="BF678" s="47"/>
      <c r="BG678" s="48" t="str">
        <f xml:space="preserve"> IF(ISBLANK($A$3),"", CONCATENATE(TEXT(#REF!/$B$3,"0,00"), " ", $A$3))</f>
        <v/>
      </c>
      <c r="BH678" s="35"/>
      <c r="BI678" s="35"/>
      <c r="BJ678" s="49"/>
    </row>
    <row r="679" spans="1:62" ht="13.5" customHeight="1" thickBot="1" x14ac:dyDescent="0.25">
      <c r="A679" s="1"/>
      <c r="B679" s="1"/>
      <c r="C679" s="2"/>
      <c r="D679" s="2"/>
      <c r="G679" s="2"/>
      <c r="H679" s="2"/>
      <c r="K679" s="2"/>
      <c r="L679" s="2"/>
      <c r="O679" s="2"/>
      <c r="P679" s="2"/>
      <c r="S679" s="2"/>
      <c r="T679" s="2"/>
      <c r="W679" s="2"/>
      <c r="X679" s="2"/>
      <c r="AA679" s="2"/>
      <c r="AB679" s="2"/>
      <c r="AE679" s="2"/>
      <c r="AF679" s="2"/>
      <c r="AI679" s="2"/>
      <c r="AJ679" s="2"/>
      <c r="AM679" s="2"/>
      <c r="AN679" s="2"/>
      <c r="AQ679" s="2"/>
      <c r="AR679" s="2"/>
      <c r="AU679" s="2"/>
      <c r="AV679" s="2"/>
      <c r="AY679" s="2"/>
      <c r="AZ679" s="2"/>
      <c r="BC679" s="2"/>
      <c r="BD679" s="2"/>
      <c r="BG679" s="1"/>
      <c r="BH679" s="1"/>
      <c r="BI679" s="1"/>
      <c r="BJ679" s="1"/>
    </row>
    <row r="680" spans="1:62" ht="27" customHeight="1" thickBot="1" x14ac:dyDescent="0.25">
      <c r="A680" s="14" t="s">
        <v>7</v>
      </c>
      <c r="B680" s="15" t="s">
        <v>8</v>
      </c>
      <c r="C680" s="15" t="s">
        <v>17</v>
      </c>
      <c r="D680" s="15" t="s">
        <v>11</v>
      </c>
      <c r="E680" s="15"/>
      <c r="F680" s="15"/>
      <c r="G680" s="15" t="s">
        <v>18</v>
      </c>
      <c r="H680" s="15" t="s">
        <v>11</v>
      </c>
      <c r="I680" s="15"/>
      <c r="J680" s="15"/>
      <c r="K680" s="15" t="s">
        <v>19</v>
      </c>
      <c r="L680" s="15" t="s">
        <v>11</v>
      </c>
      <c r="M680" s="15"/>
      <c r="N680" s="15"/>
      <c r="O680" s="15" t="s">
        <v>20</v>
      </c>
      <c r="P680" s="15" t="s">
        <v>11</v>
      </c>
      <c r="Q680" s="15"/>
      <c r="R680" s="15"/>
      <c r="S680" s="15" t="s">
        <v>21</v>
      </c>
      <c r="T680" s="15" t="s">
        <v>11</v>
      </c>
      <c r="U680" s="15"/>
      <c r="V680" s="15"/>
      <c r="W680" s="15" t="s">
        <v>22</v>
      </c>
      <c r="X680" s="15" t="s">
        <v>11</v>
      </c>
      <c r="Y680" s="15"/>
      <c r="Z680" s="15"/>
      <c r="AA680" s="15" t="s">
        <v>16</v>
      </c>
      <c r="AB680" s="15" t="s">
        <v>11</v>
      </c>
      <c r="AC680" s="15"/>
      <c r="AD680" s="15"/>
      <c r="AE680" s="15" t="s">
        <v>23</v>
      </c>
      <c r="AF680" s="15" t="s">
        <v>11</v>
      </c>
      <c r="AG680" s="15"/>
      <c r="AH680" s="15"/>
      <c r="AI680" s="15" t="s">
        <v>24</v>
      </c>
      <c r="AJ680" s="15" t="s">
        <v>11</v>
      </c>
      <c r="AK680" s="15"/>
      <c r="AL680" s="15"/>
      <c r="AM680" s="15" t="s">
        <v>25</v>
      </c>
      <c r="AN680" s="15" t="s">
        <v>11</v>
      </c>
      <c r="AO680" s="15"/>
      <c r="AP680" s="15"/>
      <c r="AQ680" s="15" t="s">
        <v>26</v>
      </c>
      <c r="AR680" s="15" t="s">
        <v>11</v>
      </c>
      <c r="AS680" s="15"/>
      <c r="AT680" s="15"/>
      <c r="AU680" s="15" t="s">
        <v>27</v>
      </c>
      <c r="AV680" s="15" t="s">
        <v>11</v>
      </c>
      <c r="AW680" s="15"/>
      <c r="AX680" s="15"/>
      <c r="AY680" s="15" t="s">
        <v>17</v>
      </c>
      <c r="AZ680" s="15" t="s">
        <v>11</v>
      </c>
      <c r="BA680" s="15"/>
      <c r="BB680" s="15"/>
      <c r="BC680" s="15" t="s">
        <v>18</v>
      </c>
      <c r="BD680" s="15" t="s">
        <v>11</v>
      </c>
      <c r="BE680" s="15"/>
      <c r="BF680" s="15"/>
      <c r="BG680" s="16" t="s">
        <v>9</v>
      </c>
      <c r="BH680" s="17"/>
      <c r="BI680" s="17"/>
      <c r="BJ680" s="18" t="s">
        <v>10</v>
      </c>
    </row>
    <row r="681" spans="1:62" ht="15.75" customHeight="1" thickBot="1" x14ac:dyDescent="0.25">
      <c r="A681" s="19" t="s">
        <v>29</v>
      </c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  <c r="AE681" s="20"/>
      <c r="AF681" s="20"/>
      <c r="AG681" s="20"/>
      <c r="AH681" s="20"/>
      <c r="AI681" s="20"/>
      <c r="AJ681" s="20"/>
      <c r="AK681" s="20"/>
      <c r="AL681" s="20"/>
      <c r="AM681" s="20"/>
      <c r="AN681" s="20"/>
      <c r="AO681" s="20"/>
      <c r="AP681" s="20"/>
      <c r="AQ681" s="20"/>
      <c r="AR681" s="20"/>
      <c r="AS681" s="20"/>
      <c r="AT681" s="20"/>
      <c r="AU681" s="20"/>
      <c r="AV681" s="20"/>
      <c r="AW681" s="20"/>
      <c r="AX681" s="20"/>
      <c r="AY681" s="20"/>
      <c r="AZ681" s="20"/>
      <c r="BA681" s="20"/>
      <c r="BB681" s="20"/>
      <c r="BC681" s="20"/>
      <c r="BD681" s="20"/>
      <c r="BE681" s="20"/>
      <c r="BF681" s="20"/>
      <c r="BG681" s="20"/>
      <c r="BH681" s="21"/>
      <c r="BI681" s="21"/>
      <c r="BJ681" s="22"/>
    </row>
    <row r="682" spans="1:62" ht="12.75" customHeight="1" x14ac:dyDescent="0.2">
      <c r="A682" s="37" t="s">
        <v>162</v>
      </c>
      <c r="B682" s="38"/>
      <c r="C682" s="25">
        <v>51624.5</v>
      </c>
      <c r="D682" s="25"/>
      <c r="E682" s="25">
        <v>34083</v>
      </c>
      <c r="F682" s="25"/>
      <c r="G682" s="25">
        <v>51624.5</v>
      </c>
      <c r="H682" s="25"/>
      <c r="I682" s="25">
        <v>34083</v>
      </c>
      <c r="J682" s="25"/>
      <c r="K682" s="25">
        <v>74900</v>
      </c>
      <c r="L682" s="25"/>
      <c r="M682" s="25">
        <v>34083</v>
      </c>
      <c r="N682" s="25"/>
      <c r="O682" s="25">
        <v>25812.25</v>
      </c>
      <c r="P682" s="25"/>
      <c r="Q682" s="25">
        <v>17041.5</v>
      </c>
      <c r="R682" s="25"/>
      <c r="S682" s="25">
        <v>51624.5</v>
      </c>
      <c r="T682" s="25"/>
      <c r="U682" s="25">
        <v>34083</v>
      </c>
      <c r="V682" s="25"/>
      <c r="W682" s="25">
        <v>51624.5</v>
      </c>
      <c r="X682" s="25"/>
      <c r="Y682" s="25">
        <v>34083</v>
      </c>
      <c r="Z682" s="25"/>
      <c r="AA682" s="25">
        <v>63647.05</v>
      </c>
      <c r="AB682" s="52"/>
      <c r="AC682" s="39"/>
      <c r="AD682" s="40"/>
      <c r="AE682" s="52">
        <f>SUM(Лист1!AG663:AG681)-SUM(Лист1!AH663:AH681)</f>
        <v>0</v>
      </c>
      <c r="AF682" s="52"/>
      <c r="AG682" s="39"/>
      <c r="AH682" s="40"/>
      <c r="AI682" s="52">
        <f>SUM(Лист1!AK663:AK681)-SUM(Лист1!AL663:AL681)</f>
        <v>0</v>
      </c>
      <c r="AJ682" s="52"/>
      <c r="AK682" s="39"/>
      <c r="AL682" s="40"/>
      <c r="AM682" s="52">
        <f>SUM(Лист1!AO663:AO681)-SUM(Лист1!AP663:AP681)</f>
        <v>0</v>
      </c>
      <c r="AN682" s="52"/>
      <c r="AO682" s="39"/>
      <c r="AP682" s="40"/>
      <c r="AQ682" s="52">
        <f>SUM(Лист1!AS663:AS681)-SUM(Лист1!AT663:AT681)</f>
        <v>0</v>
      </c>
      <c r="AR682" s="52"/>
      <c r="AS682" s="39"/>
      <c r="AT682" s="40"/>
      <c r="AU682" s="52">
        <f>SUM(Лист1!AW663:AW681)-SUM(Лист1!AX663:AX681)</f>
        <v>0</v>
      </c>
      <c r="AV682" s="52"/>
      <c r="AW682" s="39"/>
      <c r="AX682" s="40"/>
      <c r="AY682" s="52">
        <f>SUM(Лист1!BA663:BA681)-SUM(Лист1!BB663:BB681)</f>
        <v>0</v>
      </c>
      <c r="AZ682" s="52"/>
      <c r="BA682" s="39"/>
      <c r="BB682" s="40"/>
      <c r="BC682" s="52">
        <f>SUM(Лист1!BE663:BE681)-SUM(Лист1!BF663:BF681)</f>
        <v>0</v>
      </c>
      <c r="BD682" s="52"/>
      <c r="BE682" s="39"/>
      <c r="BF682" s="40"/>
      <c r="BG682" s="51">
        <v>370857.3</v>
      </c>
      <c r="BH682" s="35"/>
      <c r="BI682" s="35"/>
      <c r="BJ682" s="42"/>
    </row>
    <row r="683" spans="1:62" ht="13.5" customHeight="1" thickBot="1" x14ac:dyDescent="0.25">
      <c r="A683" s="53"/>
      <c r="B683" s="45"/>
      <c r="C683" s="46" t="str">
        <f xml:space="preserve"> IF(ISBLANK($A$3),"", CONCATENATE(TEXT(C682/$B$3,"0,00"), " ", $A$3))</f>
        <v/>
      </c>
      <c r="D683" s="46"/>
      <c r="E683" s="46"/>
      <c r="F683" s="47"/>
      <c r="G683" s="46" t="str">
        <f xml:space="preserve"> IF(ISBLANK($A$3),"", CONCATENATE(TEXT(G682/$B$3,"0,00"), " ", $A$3))</f>
        <v/>
      </c>
      <c r="H683" s="46"/>
      <c r="I683" s="46"/>
      <c r="J683" s="47"/>
      <c r="K683" s="46" t="str">
        <f xml:space="preserve"> IF(ISBLANK($A$3),"", CONCATENATE(TEXT(K682/$B$3,"0,00"), " ", $A$3))</f>
        <v/>
      </c>
      <c r="L683" s="46"/>
      <c r="M683" s="46"/>
      <c r="N683" s="47"/>
      <c r="O683" s="46" t="str">
        <f xml:space="preserve"> IF(ISBLANK($A$3),"", CONCATENATE(TEXT(O682/$B$3,"0,00"), " ", $A$3))</f>
        <v/>
      </c>
      <c r="P683" s="46"/>
      <c r="Q683" s="46"/>
      <c r="R683" s="47"/>
      <c r="S683" s="46" t="str">
        <f xml:space="preserve"> IF(ISBLANK($A$3),"", CONCATENATE(TEXT(S682/$B$3,"0,00"), " ", $A$3))</f>
        <v/>
      </c>
      <c r="T683" s="46"/>
      <c r="U683" s="46"/>
      <c r="V683" s="47"/>
      <c r="W683" s="46" t="str">
        <f xml:space="preserve"> IF(ISBLANK($A$3),"", CONCATENATE(TEXT(W682/$B$3,"0,00"), " ", $A$3))</f>
        <v/>
      </c>
      <c r="X683" s="46"/>
      <c r="Y683" s="46"/>
      <c r="Z683" s="47"/>
      <c r="AA683" s="46" t="str">
        <f xml:space="preserve"> IF(ISBLANK($A$3),"", CONCATENATE(TEXT(AA682/$B$3,"0,00"), " ", $A$3))</f>
        <v/>
      </c>
      <c r="AB683" s="46"/>
      <c r="AC683" s="46"/>
      <c r="AD683" s="47"/>
      <c r="AE683" s="46" t="str">
        <f xml:space="preserve"> IF(ISBLANK($A$3),"", CONCATENATE(TEXT(AE682/$B$3,"0,00"), " ", $A$3))</f>
        <v/>
      </c>
      <c r="AF683" s="46"/>
      <c r="AG683" s="46"/>
      <c r="AH683" s="47"/>
      <c r="AI683" s="46" t="str">
        <f xml:space="preserve"> IF(ISBLANK($A$3),"", CONCATENATE(TEXT(AI682/$B$3,"0,00"), " ", $A$3))</f>
        <v/>
      </c>
      <c r="AJ683" s="46"/>
      <c r="AK683" s="46"/>
      <c r="AL683" s="47"/>
      <c r="AM683" s="46" t="str">
        <f xml:space="preserve"> IF(ISBLANK($A$3),"", CONCATENATE(TEXT(AM682/$B$3,"0,00"), " ", $A$3))</f>
        <v/>
      </c>
      <c r="AN683" s="46"/>
      <c r="AO683" s="46"/>
      <c r="AP683" s="47"/>
      <c r="AQ683" s="46" t="str">
        <f xml:space="preserve"> IF(ISBLANK($A$3),"", CONCATENATE(TEXT(AQ682/$B$3,"0,00"), " ", $A$3))</f>
        <v/>
      </c>
      <c r="AR683" s="46"/>
      <c r="AS683" s="46"/>
      <c r="AT683" s="47"/>
      <c r="AU683" s="46" t="str">
        <f xml:space="preserve"> IF(ISBLANK($A$3),"", CONCATENATE(TEXT(AU682/$B$3,"0,00"), " ", $A$3))</f>
        <v/>
      </c>
      <c r="AV683" s="46"/>
      <c r="AW683" s="46"/>
      <c r="AX683" s="47"/>
      <c r="AY683" s="46" t="str">
        <f xml:space="preserve"> IF(ISBLANK($A$3),"", CONCATENATE(TEXT(AY682/$B$3,"0,00"), " ", $A$3))</f>
        <v/>
      </c>
      <c r="AZ683" s="46"/>
      <c r="BA683" s="46"/>
      <c r="BB683" s="47"/>
      <c r="BC683" s="46" t="str">
        <f xml:space="preserve"> IF(ISBLANK($A$3),"", CONCATENATE(TEXT(BC682/$B$3,"0,00"), " ", $A$3))</f>
        <v/>
      </c>
      <c r="BD683" s="46"/>
      <c r="BE683" s="46"/>
      <c r="BF683" s="47"/>
      <c r="BG683" s="48" t="str">
        <f xml:space="preserve"> IF(ISBLANK($A$3),"", CONCATENATE(TEXT(BG682/$B$3,"0,00"), " ", $A$3))</f>
        <v/>
      </c>
      <c r="BH683" s="35"/>
      <c r="BI683" s="35"/>
      <c r="BJ683" s="49"/>
    </row>
    <row r="684" spans="1:62" ht="12.75" customHeight="1" x14ac:dyDescent="0.2">
      <c r="A684" s="50" t="str">
        <f>CHAR(160)</f>
        <v> </v>
      </c>
      <c r="B684" s="50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  <c r="AA684" s="51"/>
      <c r="AB684" s="51"/>
      <c r="AC684" s="51"/>
      <c r="AD684" s="51"/>
      <c r="AE684" s="51"/>
      <c r="AF684" s="51"/>
      <c r="AG684" s="51"/>
      <c r="AH684" s="51"/>
      <c r="AI684" s="51"/>
      <c r="AJ684" s="51"/>
      <c r="AK684" s="51"/>
      <c r="AL684" s="51"/>
      <c r="AM684" s="51"/>
      <c r="AN684" s="51"/>
      <c r="AO684" s="51"/>
      <c r="AP684" s="51"/>
      <c r="AQ684" s="51"/>
      <c r="AR684" s="51"/>
      <c r="AS684" s="51"/>
      <c r="AT684" s="51"/>
      <c r="AU684" s="51"/>
      <c r="AV684" s="51"/>
      <c r="AW684" s="51"/>
      <c r="AX684" s="51"/>
      <c r="AY684" s="51"/>
      <c r="AZ684" s="51"/>
      <c r="BA684" s="51"/>
      <c r="BB684" s="51"/>
      <c r="BC684" s="51"/>
      <c r="BD684" s="51"/>
      <c r="BE684" s="51"/>
      <c r="BF684" s="51"/>
      <c r="BG684" s="51"/>
      <c r="BH684" s="35"/>
      <c r="BI684" s="35"/>
      <c r="BJ684" s="35"/>
    </row>
    <row r="685" spans="1:62" ht="12.75" customHeight="1" x14ac:dyDescent="0.2">
      <c r="A685" s="1"/>
      <c r="B685" s="4"/>
      <c r="C685" s="4"/>
      <c r="D685" s="4"/>
      <c r="G685" s="5"/>
      <c r="H685" s="5"/>
      <c r="I685" s="5"/>
      <c r="J685" s="1"/>
      <c r="M685" s="1"/>
    </row>
    <row r="686" spans="1:62" ht="15" customHeight="1" x14ac:dyDescent="0.25">
      <c r="A686" s="4"/>
      <c r="B686" s="7" t="s">
        <v>152</v>
      </c>
      <c r="C686" s="1"/>
      <c r="D686" s="1"/>
      <c r="G686" s="1"/>
      <c r="H686" s="1"/>
      <c r="I686" s="1"/>
      <c r="J686" s="1"/>
      <c r="M686" s="1"/>
      <c r="P686" s="8"/>
    </row>
    <row r="687" spans="1:62" ht="8.25" customHeight="1" x14ac:dyDescent="0.25">
      <c r="A687" s="4"/>
      <c r="B687" s="7"/>
      <c r="C687" s="1"/>
      <c r="D687" s="1"/>
      <c r="G687" s="1"/>
      <c r="H687" s="1"/>
      <c r="I687" s="1"/>
      <c r="J687" s="1"/>
      <c r="M687" s="1"/>
      <c r="P687" s="8"/>
    </row>
    <row r="688" spans="1:62" ht="12.75" customHeight="1" x14ac:dyDescent="0.2">
      <c r="A688" s="9" t="s">
        <v>153</v>
      </c>
      <c r="Q688" s="9"/>
      <c r="R688" s="9"/>
      <c r="S688" s="9"/>
    </row>
    <row r="689" spans="1:62" ht="12.75" customHeight="1" x14ac:dyDescent="0.2">
      <c r="A689" s="1" t="s">
        <v>78</v>
      </c>
      <c r="B689" s="10"/>
      <c r="C689" s="1"/>
      <c r="D689" s="1"/>
      <c r="G689" s="5"/>
      <c r="H689" s="5"/>
      <c r="I689" s="5"/>
      <c r="J689" s="1" t="s">
        <v>1</v>
      </c>
      <c r="M689" s="1"/>
      <c r="P689" s="11" t="s">
        <v>80</v>
      </c>
    </row>
    <row r="690" spans="1:62" ht="12.75" customHeight="1" x14ac:dyDescent="0.2">
      <c r="A690" s="10" t="s">
        <v>81</v>
      </c>
      <c r="B690" s="1"/>
      <c r="C690" s="1"/>
      <c r="D690" s="1"/>
      <c r="G690" s="5"/>
      <c r="H690" s="5"/>
      <c r="I690" s="5"/>
      <c r="J690" s="1" t="s">
        <v>2</v>
      </c>
      <c r="M690" s="1"/>
      <c r="P690" s="12"/>
    </row>
    <row r="691" spans="1:62" ht="12.75" customHeight="1" x14ac:dyDescent="0.2">
      <c r="A691" s="1" t="s">
        <v>3</v>
      </c>
      <c r="B691" s="10" t="s">
        <v>15</v>
      </c>
      <c r="C691" s="1"/>
      <c r="D691" s="1"/>
      <c r="G691" s="5"/>
      <c r="H691" s="5"/>
      <c r="I691" s="5"/>
      <c r="J691" s="1" t="s">
        <v>4</v>
      </c>
      <c r="M691" s="1"/>
      <c r="P691" s="12">
        <v>45848</v>
      </c>
    </row>
    <row r="692" spans="1:62" ht="12.75" customHeight="1" x14ac:dyDescent="0.2">
      <c r="A692" s="1" t="s">
        <v>5</v>
      </c>
      <c r="B692" s="13">
        <v>0</v>
      </c>
      <c r="C692" s="1"/>
      <c r="D692" s="1"/>
      <c r="G692" s="5"/>
      <c r="H692" s="5"/>
      <c r="I692" s="5"/>
      <c r="J692" s="1" t="s">
        <v>6</v>
      </c>
      <c r="M692" s="1"/>
      <c r="P692" s="12"/>
    </row>
    <row r="693" spans="1:62" ht="12.75" customHeight="1" x14ac:dyDescent="0.2">
      <c r="A693" s="4"/>
      <c r="B693" s="4"/>
      <c r="C693" s="1"/>
      <c r="D693" s="1"/>
      <c r="G693" s="5"/>
      <c r="H693" s="5"/>
      <c r="I693" s="5"/>
      <c r="J693" s="1"/>
      <c r="M693" s="1"/>
    </row>
    <row r="694" spans="1:62" ht="13.5" customHeight="1" thickBot="1" x14ac:dyDescent="0.25">
      <c r="A694" s="1"/>
      <c r="B694" s="1"/>
      <c r="C694" s="2"/>
      <c r="D694" s="2"/>
      <c r="G694" s="2"/>
      <c r="H694" s="2"/>
      <c r="K694" s="2"/>
      <c r="L694" s="2"/>
      <c r="O694" s="2"/>
      <c r="P694" s="2"/>
      <c r="S694" s="2"/>
      <c r="T694" s="2"/>
      <c r="W694" s="2"/>
      <c r="X694" s="2"/>
      <c r="AA694" s="2"/>
      <c r="AB694" s="2"/>
      <c r="AE694" s="2"/>
      <c r="AF694" s="2"/>
      <c r="AI694" s="2"/>
      <c r="AJ694" s="2"/>
      <c r="AM694" s="2"/>
      <c r="AN694" s="2"/>
      <c r="AQ694" s="2"/>
      <c r="AR694" s="2"/>
      <c r="AU694" s="2"/>
      <c r="AV694" s="2"/>
      <c r="AY694" s="2"/>
      <c r="AZ694" s="2"/>
      <c r="BC694" s="2"/>
      <c r="BD694" s="2"/>
      <c r="BG694" s="1"/>
      <c r="BH694" s="1"/>
      <c r="BI694" s="1"/>
      <c r="BJ694" s="1"/>
    </row>
    <row r="695" spans="1:62" ht="27" customHeight="1" thickBot="1" x14ac:dyDescent="0.25">
      <c r="A695" s="14" t="s">
        <v>7</v>
      </c>
      <c r="B695" s="15" t="s">
        <v>8</v>
      </c>
      <c r="C695" s="15" t="s">
        <v>17</v>
      </c>
      <c r="D695" s="15" t="s">
        <v>11</v>
      </c>
      <c r="E695" s="15"/>
      <c r="F695" s="15"/>
      <c r="G695" s="15" t="s">
        <v>18</v>
      </c>
      <c r="H695" s="15" t="s">
        <v>11</v>
      </c>
      <c r="I695" s="15"/>
      <c r="J695" s="15"/>
      <c r="K695" s="15" t="s">
        <v>19</v>
      </c>
      <c r="L695" s="15" t="s">
        <v>11</v>
      </c>
      <c r="M695" s="15"/>
      <c r="N695" s="15"/>
      <c r="O695" s="15" t="s">
        <v>20</v>
      </c>
      <c r="P695" s="15" t="s">
        <v>11</v>
      </c>
      <c r="Q695" s="15"/>
      <c r="R695" s="15"/>
      <c r="S695" s="15" t="s">
        <v>21</v>
      </c>
      <c r="T695" s="15" t="s">
        <v>11</v>
      </c>
      <c r="U695" s="15"/>
      <c r="V695" s="15"/>
      <c r="W695" s="15" t="s">
        <v>22</v>
      </c>
      <c r="X695" s="15" t="s">
        <v>11</v>
      </c>
      <c r="Y695" s="15"/>
      <c r="Z695" s="15"/>
      <c r="AA695" s="15" t="s">
        <v>16</v>
      </c>
      <c r="AB695" s="15" t="s">
        <v>11</v>
      </c>
      <c r="AC695" s="15"/>
      <c r="AD695" s="15"/>
      <c r="AE695" s="15" t="s">
        <v>23</v>
      </c>
      <c r="AF695" s="15" t="s">
        <v>11</v>
      </c>
      <c r="AG695" s="15"/>
      <c r="AH695" s="15"/>
      <c r="AI695" s="15" t="s">
        <v>24</v>
      </c>
      <c r="AJ695" s="15" t="s">
        <v>11</v>
      </c>
      <c r="AK695" s="15"/>
      <c r="AL695" s="15"/>
      <c r="AM695" s="15" t="s">
        <v>25</v>
      </c>
      <c r="AN695" s="15" t="s">
        <v>11</v>
      </c>
      <c r="AO695" s="15"/>
      <c r="AP695" s="15"/>
      <c r="AQ695" s="15" t="s">
        <v>26</v>
      </c>
      <c r="AR695" s="15" t="s">
        <v>11</v>
      </c>
      <c r="AS695" s="15"/>
      <c r="AT695" s="15"/>
      <c r="AU695" s="15" t="s">
        <v>27</v>
      </c>
      <c r="AV695" s="15" t="s">
        <v>11</v>
      </c>
      <c r="AW695" s="15"/>
      <c r="AX695" s="15"/>
      <c r="AY695" s="15" t="s">
        <v>17</v>
      </c>
      <c r="AZ695" s="15" t="s">
        <v>11</v>
      </c>
      <c r="BA695" s="15"/>
      <c r="BB695" s="15"/>
      <c r="BC695" s="15" t="s">
        <v>18</v>
      </c>
      <c r="BD695" s="15" t="s">
        <v>11</v>
      </c>
      <c r="BE695" s="15"/>
      <c r="BF695" s="15"/>
      <c r="BG695" s="16" t="s">
        <v>9</v>
      </c>
      <c r="BH695" s="17"/>
      <c r="BI695" s="17"/>
      <c r="BJ695" s="18" t="s">
        <v>10</v>
      </c>
    </row>
    <row r="696" spans="1:62" ht="15.75" customHeight="1" thickBot="1" x14ac:dyDescent="0.25">
      <c r="A696" s="19" t="s">
        <v>28</v>
      </c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  <c r="AD696" s="20"/>
      <c r="AE696" s="20"/>
      <c r="AF696" s="20"/>
      <c r="AG696" s="20"/>
      <c r="AH696" s="20"/>
      <c r="AI696" s="20"/>
      <c r="AJ696" s="20"/>
      <c r="AK696" s="20"/>
      <c r="AL696" s="20"/>
      <c r="AM696" s="20"/>
      <c r="AN696" s="20"/>
      <c r="AO696" s="20"/>
      <c r="AP696" s="20"/>
      <c r="AQ696" s="20"/>
      <c r="AR696" s="20"/>
      <c r="AS696" s="20"/>
      <c r="AT696" s="20"/>
      <c r="AU696" s="20"/>
      <c r="AV696" s="20"/>
      <c r="AW696" s="20"/>
      <c r="AX696" s="20"/>
      <c r="AY696" s="20"/>
      <c r="AZ696" s="20"/>
      <c r="BA696" s="20"/>
      <c r="BB696" s="20"/>
      <c r="BC696" s="20"/>
      <c r="BD696" s="20"/>
      <c r="BE696" s="20"/>
      <c r="BF696" s="20"/>
      <c r="BG696" s="20"/>
      <c r="BH696" s="21"/>
      <c r="BI696" s="21"/>
      <c r="BJ696" s="22"/>
    </row>
    <row r="697" spans="1:62" x14ac:dyDescent="0.2">
      <c r="A697" s="23"/>
      <c r="B697" s="24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  <c r="AA697" s="25">
        <v>43410.09</v>
      </c>
      <c r="AB697" s="25"/>
      <c r="AC697" s="25">
        <v>28708.17</v>
      </c>
      <c r="AD697" s="25"/>
      <c r="AE697" s="25">
        <v>62402</v>
      </c>
      <c r="AF697" s="25"/>
      <c r="AG697" s="25">
        <v>41268</v>
      </c>
      <c r="AH697" s="25"/>
      <c r="AI697" s="25">
        <v>126780.25</v>
      </c>
      <c r="AJ697" s="25"/>
      <c r="AK697" s="25">
        <v>41268</v>
      </c>
      <c r="AL697" s="25"/>
      <c r="AM697" s="25">
        <v>48836.33</v>
      </c>
      <c r="AN697" s="25"/>
      <c r="AO697" s="25">
        <v>32296.69</v>
      </c>
      <c r="AP697" s="25"/>
      <c r="AQ697" s="25">
        <v>124314.68</v>
      </c>
      <c r="AR697" s="25"/>
      <c r="AS697" s="25">
        <v>41268</v>
      </c>
      <c r="AT697" s="25"/>
      <c r="AU697" s="25">
        <v>68575.28</v>
      </c>
      <c r="AV697" s="25"/>
      <c r="AW697" s="25">
        <v>28708.17</v>
      </c>
      <c r="AX697" s="25"/>
      <c r="AY697" s="25">
        <v>32689.3</v>
      </c>
      <c r="AZ697" s="25"/>
      <c r="BA697" s="25">
        <v>24761</v>
      </c>
      <c r="BB697" s="25"/>
      <c r="BC697" s="25">
        <v>116323.5</v>
      </c>
      <c r="BD697" s="25"/>
      <c r="BE697" s="25">
        <v>89095</v>
      </c>
      <c r="BF697" s="25"/>
      <c r="BG697" s="41">
        <v>623331.43000000005</v>
      </c>
      <c r="BH697" s="27"/>
      <c r="BI697" s="28"/>
      <c r="BJ697" s="29"/>
    </row>
    <row r="698" spans="1:62" hidden="1" x14ac:dyDescent="0.2">
      <c r="A698" s="30"/>
      <c r="B698" s="31"/>
      <c r="C698" s="32"/>
      <c r="D698" s="32"/>
      <c r="E698" s="32"/>
      <c r="F698" s="32"/>
      <c r="G698" s="32"/>
      <c r="H698" s="32"/>
      <c r="I698" s="32"/>
      <c r="J698" s="32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  <c r="AA698" s="32"/>
      <c r="AB698" s="32"/>
      <c r="AC698" s="32"/>
      <c r="AD698" s="32"/>
      <c r="AE698" s="32"/>
      <c r="AF698" s="32"/>
      <c r="AG698" s="32"/>
      <c r="AH698" s="32"/>
      <c r="AI698" s="32"/>
      <c r="AJ698" s="32"/>
      <c r="AK698" s="32"/>
      <c r="AL698" s="32"/>
      <c r="AM698" s="32"/>
      <c r="AN698" s="32"/>
      <c r="AO698" s="32"/>
      <c r="AP698" s="32"/>
      <c r="AQ698" s="32"/>
      <c r="AR698" s="32"/>
      <c r="AS698" s="32"/>
      <c r="AT698" s="32"/>
      <c r="AU698" s="32"/>
      <c r="AV698" s="32"/>
      <c r="AW698" s="32"/>
      <c r="AX698" s="32"/>
      <c r="AY698" s="32"/>
      <c r="AZ698" s="32"/>
      <c r="BA698" s="32"/>
      <c r="BB698" s="32"/>
      <c r="BC698" s="32"/>
      <c r="BD698" s="32"/>
      <c r="BE698" s="32"/>
      <c r="BF698" s="32"/>
      <c r="BG698" s="33"/>
      <c r="BH698" s="34"/>
      <c r="BI698" s="35"/>
      <c r="BJ698" s="36"/>
    </row>
    <row r="699" spans="1:62" hidden="1" x14ac:dyDescent="0.2">
      <c r="A699" s="30"/>
      <c r="B699" s="31"/>
      <c r="C699" s="32"/>
      <c r="D699" s="32"/>
      <c r="E699" s="32"/>
      <c r="F699" s="32"/>
      <c r="G699" s="32"/>
      <c r="H699" s="32"/>
      <c r="I699" s="32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32"/>
      <c r="AA699" s="32"/>
      <c r="AB699" s="32"/>
      <c r="AC699" s="32"/>
      <c r="AD699" s="32"/>
      <c r="AE699" s="32"/>
      <c r="AF699" s="32"/>
      <c r="AG699" s="32"/>
      <c r="AH699" s="32"/>
      <c r="AI699" s="32"/>
      <c r="AJ699" s="32"/>
      <c r="AK699" s="32"/>
      <c r="AL699" s="32"/>
      <c r="AM699" s="32"/>
      <c r="AN699" s="32"/>
      <c r="AO699" s="32"/>
      <c r="AP699" s="32"/>
      <c r="AQ699" s="32"/>
      <c r="AR699" s="32"/>
      <c r="AS699" s="32"/>
      <c r="AT699" s="32"/>
      <c r="AU699" s="32"/>
      <c r="AV699" s="32"/>
      <c r="AW699" s="32"/>
      <c r="AX699" s="32"/>
      <c r="AY699" s="32"/>
      <c r="AZ699" s="32"/>
      <c r="BA699" s="32"/>
      <c r="BB699" s="32"/>
      <c r="BC699" s="32"/>
      <c r="BD699" s="32"/>
      <c r="BE699" s="32"/>
      <c r="BF699" s="32"/>
      <c r="BG699" s="33"/>
      <c r="BH699" s="34"/>
      <c r="BI699" s="35"/>
      <c r="BJ699" s="36"/>
    </row>
    <row r="700" spans="1:62" ht="13.5" customHeight="1" thickBot="1" x14ac:dyDescent="0.25">
      <c r="A700" s="44"/>
      <c r="B700" s="45"/>
      <c r="C700" s="46" t="str">
        <f xml:space="preserve"> IF(ISBLANK($A$3),"", CONCATENATE(TEXT(#REF!/$B$3,"0,00"), " ", $A$3))</f>
        <v/>
      </c>
      <c r="D700" s="46"/>
      <c r="E700" s="46"/>
      <c r="F700" s="47"/>
      <c r="G700" s="46" t="str">
        <f xml:space="preserve"> IF(ISBLANK($A$3),"", CONCATENATE(TEXT(#REF!/$B$3,"0,00"), " ", $A$3))</f>
        <v/>
      </c>
      <c r="H700" s="46"/>
      <c r="I700" s="46"/>
      <c r="J700" s="47"/>
      <c r="K700" s="46" t="str">
        <f xml:space="preserve"> IF(ISBLANK($A$3),"", CONCATENATE(TEXT(#REF!/$B$3,"0,00"), " ", $A$3))</f>
        <v/>
      </c>
      <c r="L700" s="46"/>
      <c r="M700" s="46"/>
      <c r="N700" s="47"/>
      <c r="O700" s="46" t="str">
        <f xml:space="preserve"> IF(ISBLANK($A$3),"", CONCATENATE(TEXT(#REF!/$B$3,"0,00"), " ", $A$3))</f>
        <v/>
      </c>
      <c r="P700" s="46"/>
      <c r="Q700" s="46"/>
      <c r="R700" s="47"/>
      <c r="S700" s="46" t="str">
        <f xml:space="preserve"> IF(ISBLANK($A$3),"", CONCATENATE(TEXT(#REF!/$B$3,"0,00"), " ", $A$3))</f>
        <v/>
      </c>
      <c r="T700" s="46"/>
      <c r="U700" s="46"/>
      <c r="V700" s="47"/>
      <c r="W700" s="46" t="str">
        <f xml:space="preserve"> IF(ISBLANK($A$3),"", CONCATENATE(TEXT(#REF!/$B$3,"0,00"), " ", $A$3))</f>
        <v/>
      </c>
      <c r="X700" s="46"/>
      <c r="Y700" s="46"/>
      <c r="Z700" s="47"/>
      <c r="AA700" s="46" t="str">
        <f xml:space="preserve"> IF(ISBLANK($A$3),"", CONCATENATE(TEXT(#REF!/$B$3,"0,00"), " ", $A$3))</f>
        <v/>
      </c>
      <c r="AB700" s="46"/>
      <c r="AC700" s="46"/>
      <c r="AD700" s="47"/>
      <c r="AE700" s="46" t="str">
        <f xml:space="preserve"> IF(ISBLANK($A$3),"", CONCATENATE(TEXT(#REF!/$B$3,"0,00"), " ", $A$3))</f>
        <v/>
      </c>
      <c r="AF700" s="46"/>
      <c r="AG700" s="46"/>
      <c r="AH700" s="47"/>
      <c r="AI700" s="46" t="str">
        <f xml:space="preserve"> IF(ISBLANK($A$3),"", CONCATENATE(TEXT(#REF!/$B$3,"0,00"), " ", $A$3))</f>
        <v/>
      </c>
      <c r="AJ700" s="46"/>
      <c r="AK700" s="46"/>
      <c r="AL700" s="47"/>
      <c r="AM700" s="46" t="str">
        <f xml:space="preserve"> IF(ISBLANK($A$3),"", CONCATENATE(TEXT(#REF!/$B$3,"0,00"), " ", $A$3))</f>
        <v/>
      </c>
      <c r="AN700" s="46"/>
      <c r="AO700" s="46"/>
      <c r="AP700" s="47"/>
      <c r="AQ700" s="46" t="str">
        <f xml:space="preserve"> IF(ISBLANK($A$3),"", CONCATENATE(TEXT(#REF!/$B$3,"0,00"), " ", $A$3))</f>
        <v/>
      </c>
      <c r="AR700" s="46"/>
      <c r="AS700" s="46"/>
      <c r="AT700" s="47"/>
      <c r="AU700" s="46" t="str">
        <f xml:space="preserve"> IF(ISBLANK($A$3),"", CONCATENATE(TEXT(#REF!/$B$3,"0,00"), " ", $A$3))</f>
        <v/>
      </c>
      <c r="AV700" s="46"/>
      <c r="AW700" s="46"/>
      <c r="AX700" s="47"/>
      <c r="AY700" s="46" t="str">
        <f xml:space="preserve"> IF(ISBLANK($A$3),"", CONCATENATE(TEXT(#REF!/$B$3,"0,00"), " ", $A$3))</f>
        <v/>
      </c>
      <c r="AZ700" s="46"/>
      <c r="BA700" s="46"/>
      <c r="BB700" s="47"/>
      <c r="BC700" s="46" t="str">
        <f xml:space="preserve"> IF(ISBLANK($A$3),"", CONCATENATE(TEXT(#REF!/$B$3,"0,00"), " ", $A$3))</f>
        <v/>
      </c>
      <c r="BD700" s="46"/>
      <c r="BE700" s="46"/>
      <c r="BF700" s="47"/>
      <c r="BG700" s="48" t="str">
        <f xml:space="preserve"> IF(ISBLANK($A$3),"", CONCATENATE(TEXT(#REF!/$B$3,"0,00"), " ", $A$3))</f>
        <v/>
      </c>
      <c r="BH700" s="35"/>
      <c r="BI700" s="35"/>
      <c r="BJ700" s="49"/>
    </row>
    <row r="701" spans="1:62" ht="13.5" customHeight="1" thickBot="1" x14ac:dyDescent="0.25">
      <c r="A701" s="1"/>
      <c r="B701" s="1"/>
      <c r="C701" s="2"/>
      <c r="D701" s="2"/>
      <c r="G701" s="2"/>
      <c r="H701" s="2"/>
      <c r="K701" s="2"/>
      <c r="L701" s="2"/>
      <c r="O701" s="2"/>
      <c r="P701" s="2"/>
      <c r="S701" s="2"/>
      <c r="T701" s="2"/>
      <c r="W701" s="2"/>
      <c r="X701" s="2"/>
      <c r="AA701" s="2"/>
      <c r="AB701" s="2"/>
      <c r="AE701" s="2"/>
      <c r="AF701" s="2"/>
      <c r="AI701" s="2"/>
      <c r="AJ701" s="2"/>
      <c r="AM701" s="2"/>
      <c r="AN701" s="2"/>
      <c r="AQ701" s="2"/>
      <c r="AR701" s="2"/>
      <c r="AU701" s="2"/>
      <c r="AV701" s="2"/>
      <c r="AY701" s="2"/>
      <c r="AZ701" s="2"/>
      <c r="BC701" s="2"/>
      <c r="BD701" s="2"/>
      <c r="BG701" s="1"/>
      <c r="BH701" s="1"/>
      <c r="BI701" s="1"/>
      <c r="BJ701" s="1"/>
    </row>
    <row r="702" spans="1:62" ht="27" customHeight="1" thickBot="1" x14ac:dyDescent="0.25">
      <c r="A702" s="14" t="s">
        <v>7</v>
      </c>
      <c r="B702" s="15" t="s">
        <v>8</v>
      </c>
      <c r="C702" s="15" t="s">
        <v>17</v>
      </c>
      <c r="D702" s="15" t="s">
        <v>11</v>
      </c>
      <c r="E702" s="15"/>
      <c r="F702" s="15"/>
      <c r="G702" s="15" t="s">
        <v>18</v>
      </c>
      <c r="H702" s="15" t="s">
        <v>11</v>
      </c>
      <c r="I702" s="15"/>
      <c r="J702" s="15"/>
      <c r="K702" s="15" t="s">
        <v>19</v>
      </c>
      <c r="L702" s="15" t="s">
        <v>11</v>
      </c>
      <c r="M702" s="15"/>
      <c r="N702" s="15"/>
      <c r="O702" s="15" t="s">
        <v>20</v>
      </c>
      <c r="P702" s="15" t="s">
        <v>11</v>
      </c>
      <c r="Q702" s="15"/>
      <c r="R702" s="15"/>
      <c r="S702" s="15" t="s">
        <v>21</v>
      </c>
      <c r="T702" s="15" t="s">
        <v>11</v>
      </c>
      <c r="U702" s="15"/>
      <c r="V702" s="15"/>
      <c r="W702" s="15" t="s">
        <v>22</v>
      </c>
      <c r="X702" s="15" t="s">
        <v>11</v>
      </c>
      <c r="Y702" s="15"/>
      <c r="Z702" s="15"/>
      <c r="AA702" s="15" t="s">
        <v>16</v>
      </c>
      <c r="AB702" s="15" t="s">
        <v>11</v>
      </c>
      <c r="AC702" s="15"/>
      <c r="AD702" s="15"/>
      <c r="AE702" s="15" t="s">
        <v>23</v>
      </c>
      <c r="AF702" s="15" t="s">
        <v>11</v>
      </c>
      <c r="AG702" s="15"/>
      <c r="AH702" s="15"/>
      <c r="AI702" s="15" t="s">
        <v>24</v>
      </c>
      <c r="AJ702" s="15" t="s">
        <v>11</v>
      </c>
      <c r="AK702" s="15"/>
      <c r="AL702" s="15"/>
      <c r="AM702" s="15" t="s">
        <v>25</v>
      </c>
      <c r="AN702" s="15" t="s">
        <v>11</v>
      </c>
      <c r="AO702" s="15"/>
      <c r="AP702" s="15"/>
      <c r="AQ702" s="15" t="s">
        <v>26</v>
      </c>
      <c r="AR702" s="15" t="s">
        <v>11</v>
      </c>
      <c r="AS702" s="15"/>
      <c r="AT702" s="15"/>
      <c r="AU702" s="15" t="s">
        <v>27</v>
      </c>
      <c r="AV702" s="15" t="s">
        <v>11</v>
      </c>
      <c r="AW702" s="15"/>
      <c r="AX702" s="15"/>
      <c r="AY702" s="15" t="s">
        <v>17</v>
      </c>
      <c r="AZ702" s="15" t="s">
        <v>11</v>
      </c>
      <c r="BA702" s="15"/>
      <c r="BB702" s="15"/>
      <c r="BC702" s="15" t="s">
        <v>18</v>
      </c>
      <c r="BD702" s="15" t="s">
        <v>11</v>
      </c>
      <c r="BE702" s="15"/>
      <c r="BF702" s="15"/>
      <c r="BG702" s="16" t="s">
        <v>9</v>
      </c>
      <c r="BH702" s="17"/>
      <c r="BI702" s="17"/>
      <c r="BJ702" s="18" t="s">
        <v>10</v>
      </c>
    </row>
    <row r="703" spans="1:62" ht="15.75" customHeight="1" thickBot="1" x14ac:dyDescent="0.25">
      <c r="A703" s="19" t="s">
        <v>29</v>
      </c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  <c r="AC703" s="20"/>
      <c r="AD703" s="20"/>
      <c r="AE703" s="20"/>
      <c r="AF703" s="20"/>
      <c r="AG703" s="20"/>
      <c r="AH703" s="20"/>
      <c r="AI703" s="20"/>
      <c r="AJ703" s="20"/>
      <c r="AK703" s="20"/>
      <c r="AL703" s="20"/>
      <c r="AM703" s="20"/>
      <c r="AN703" s="20"/>
      <c r="AO703" s="20"/>
      <c r="AP703" s="20"/>
      <c r="AQ703" s="20"/>
      <c r="AR703" s="20"/>
      <c r="AS703" s="20"/>
      <c r="AT703" s="20"/>
      <c r="AU703" s="20"/>
      <c r="AV703" s="20"/>
      <c r="AW703" s="20"/>
      <c r="AX703" s="20"/>
      <c r="AY703" s="20"/>
      <c r="AZ703" s="20"/>
      <c r="BA703" s="20"/>
      <c r="BB703" s="20"/>
      <c r="BC703" s="20"/>
      <c r="BD703" s="20"/>
      <c r="BE703" s="20"/>
      <c r="BF703" s="20"/>
      <c r="BG703" s="20"/>
      <c r="BH703" s="21"/>
      <c r="BI703" s="21"/>
      <c r="BJ703" s="22"/>
    </row>
    <row r="704" spans="1:62" ht="12.75" customHeight="1" x14ac:dyDescent="0.2">
      <c r="A704" s="37" t="s">
        <v>162</v>
      </c>
      <c r="B704" s="38"/>
      <c r="C704" s="52">
        <f>SUM(Лист1!E685:E703)-SUM(Лист1!F685:F703)</f>
        <v>0</v>
      </c>
      <c r="D704" s="52"/>
      <c r="E704" s="39"/>
      <c r="F704" s="40"/>
      <c r="G704" s="52">
        <f>SUM(Лист1!I685:I703)-SUM(Лист1!J685:J703)</f>
        <v>0</v>
      </c>
      <c r="H704" s="52"/>
      <c r="I704" s="39"/>
      <c r="J704" s="40"/>
      <c r="K704" s="52">
        <f>SUM(Лист1!M685:M703)-SUM(Лист1!N685:N703)</f>
        <v>0</v>
      </c>
      <c r="L704" s="52"/>
      <c r="M704" s="39"/>
      <c r="N704" s="40"/>
      <c r="O704" s="52">
        <f>SUM(Лист1!Q685:Q703)-SUM(Лист1!R685:R703)</f>
        <v>0</v>
      </c>
      <c r="P704" s="52"/>
      <c r="Q704" s="39"/>
      <c r="R704" s="40"/>
      <c r="S704" s="52">
        <f>SUM(Лист1!U685:U703)-SUM(Лист1!V685:V703)</f>
        <v>0</v>
      </c>
      <c r="T704" s="52"/>
      <c r="U704" s="39"/>
      <c r="V704" s="40"/>
      <c r="W704" s="52">
        <f>SUM(Лист1!Y685:Y703)-SUM(Лист1!Z685:Z703)</f>
        <v>0</v>
      </c>
      <c r="X704" s="52"/>
      <c r="Y704" s="39"/>
      <c r="Z704" s="40"/>
      <c r="AA704" s="25">
        <v>43410.09</v>
      </c>
      <c r="AB704" s="25"/>
      <c r="AC704" s="25">
        <v>28708.17</v>
      </c>
      <c r="AD704" s="25"/>
      <c r="AE704" s="25">
        <v>62402</v>
      </c>
      <c r="AF704" s="25"/>
      <c r="AG704" s="25">
        <v>41268</v>
      </c>
      <c r="AH704" s="25"/>
      <c r="AI704" s="25">
        <v>126780.25</v>
      </c>
      <c r="AJ704" s="25"/>
      <c r="AK704" s="25">
        <v>41268</v>
      </c>
      <c r="AL704" s="25"/>
      <c r="AM704" s="25">
        <v>48836.33</v>
      </c>
      <c r="AN704" s="25"/>
      <c r="AO704" s="25">
        <v>32296.69</v>
      </c>
      <c r="AP704" s="25"/>
      <c r="AQ704" s="25">
        <v>124314.68</v>
      </c>
      <c r="AR704" s="25"/>
      <c r="AS704" s="25">
        <v>41268</v>
      </c>
      <c r="AT704" s="25"/>
      <c r="AU704" s="25">
        <v>68575.28</v>
      </c>
      <c r="AV704" s="25"/>
      <c r="AW704" s="25">
        <v>28708.17</v>
      </c>
      <c r="AX704" s="25"/>
      <c r="AY704" s="25">
        <v>32689.3</v>
      </c>
      <c r="AZ704" s="25"/>
      <c r="BA704" s="25">
        <v>24761</v>
      </c>
      <c r="BB704" s="25"/>
      <c r="BC704" s="25">
        <v>116323.5</v>
      </c>
      <c r="BD704" s="25"/>
      <c r="BE704" s="25">
        <v>89095</v>
      </c>
      <c r="BF704" s="25"/>
      <c r="BG704" s="41">
        <v>623331.43000000005</v>
      </c>
      <c r="BH704" s="35"/>
      <c r="BI704" s="35"/>
      <c r="BJ704" s="42"/>
    </row>
    <row r="705" spans="1:62" ht="13.5" customHeight="1" thickBot="1" x14ac:dyDescent="0.25">
      <c r="A705" s="53"/>
      <c r="B705" s="45"/>
      <c r="C705" s="46" t="str">
        <f xml:space="preserve"> IF(ISBLANK($A$3),"", CONCATENATE(TEXT(C704/$B$3,"0,00"), " ", $A$3))</f>
        <v/>
      </c>
      <c r="D705" s="46"/>
      <c r="E705" s="46"/>
      <c r="F705" s="47"/>
      <c r="G705" s="46" t="str">
        <f xml:space="preserve"> IF(ISBLANK($A$3),"", CONCATENATE(TEXT(G704/$B$3,"0,00"), " ", $A$3))</f>
        <v/>
      </c>
      <c r="H705" s="46"/>
      <c r="I705" s="46"/>
      <c r="J705" s="47"/>
      <c r="K705" s="46" t="str">
        <f xml:space="preserve"> IF(ISBLANK($A$3),"", CONCATENATE(TEXT(K704/$B$3,"0,00"), " ", $A$3))</f>
        <v/>
      </c>
      <c r="L705" s="46"/>
      <c r="M705" s="46"/>
      <c r="N705" s="47"/>
      <c r="O705" s="46" t="str">
        <f xml:space="preserve"> IF(ISBLANK($A$3),"", CONCATENATE(TEXT(O704/$B$3,"0,00"), " ", $A$3))</f>
        <v/>
      </c>
      <c r="P705" s="46"/>
      <c r="Q705" s="46"/>
      <c r="R705" s="47"/>
      <c r="S705" s="46" t="str">
        <f xml:space="preserve"> IF(ISBLANK($A$3),"", CONCATENATE(TEXT(S704/$B$3,"0,00"), " ", $A$3))</f>
        <v/>
      </c>
      <c r="T705" s="46"/>
      <c r="U705" s="46"/>
      <c r="V705" s="47"/>
      <c r="W705" s="46" t="str">
        <f xml:space="preserve"> IF(ISBLANK($A$3),"", CONCATENATE(TEXT(W704/$B$3,"0,00"), " ", $A$3))</f>
        <v/>
      </c>
      <c r="X705" s="46"/>
      <c r="Y705" s="46"/>
      <c r="Z705" s="47"/>
      <c r="AA705" s="46" t="str">
        <f xml:space="preserve"> IF(ISBLANK($A$3),"", CONCATENATE(TEXT(AA704/$B$3,"0,00"), " ", $A$3))</f>
        <v/>
      </c>
      <c r="AB705" s="46"/>
      <c r="AC705" s="46"/>
      <c r="AD705" s="47"/>
      <c r="AE705" s="46" t="str">
        <f xml:space="preserve"> IF(ISBLANK($A$3),"", CONCATENATE(TEXT(AE704/$B$3,"0,00"), " ", $A$3))</f>
        <v/>
      </c>
      <c r="AF705" s="46"/>
      <c r="AG705" s="46"/>
      <c r="AH705" s="47"/>
      <c r="AI705" s="46" t="str">
        <f xml:space="preserve"> IF(ISBLANK($A$3),"", CONCATENATE(TEXT(AI704/$B$3,"0,00"), " ", $A$3))</f>
        <v/>
      </c>
      <c r="AJ705" s="46"/>
      <c r="AK705" s="46"/>
      <c r="AL705" s="47"/>
      <c r="AM705" s="46" t="str">
        <f xml:space="preserve"> IF(ISBLANK($A$3),"", CONCATENATE(TEXT(AM704/$B$3,"0,00"), " ", $A$3))</f>
        <v/>
      </c>
      <c r="AN705" s="46"/>
      <c r="AO705" s="46"/>
      <c r="AP705" s="47"/>
      <c r="AQ705" s="46" t="str">
        <f xml:space="preserve"> IF(ISBLANK($A$3),"", CONCATENATE(TEXT(AQ704/$B$3,"0,00"), " ", $A$3))</f>
        <v/>
      </c>
      <c r="AR705" s="46"/>
      <c r="AS705" s="46"/>
      <c r="AT705" s="47"/>
      <c r="AU705" s="46" t="str">
        <f xml:space="preserve"> IF(ISBLANK($A$3),"", CONCATENATE(TEXT(AU704/$B$3,"0,00"), " ", $A$3))</f>
        <v/>
      </c>
      <c r="AV705" s="46"/>
      <c r="AW705" s="46"/>
      <c r="AX705" s="47"/>
      <c r="AY705" s="46" t="str">
        <f xml:space="preserve"> IF(ISBLANK($A$3),"", CONCATENATE(TEXT(AY704/$B$3,"0,00"), " ", $A$3))</f>
        <v/>
      </c>
      <c r="AZ705" s="46"/>
      <c r="BA705" s="46"/>
      <c r="BB705" s="47"/>
      <c r="BC705" s="46" t="str">
        <f xml:space="preserve"> IF(ISBLANK($A$3),"", CONCATENATE(TEXT(BC704/$B$3,"0,00"), " ", $A$3))</f>
        <v/>
      </c>
      <c r="BD705" s="46"/>
      <c r="BE705" s="46"/>
      <c r="BF705" s="47"/>
      <c r="BG705" s="48" t="str">
        <f xml:space="preserve"> IF(ISBLANK($A$3),"", CONCATENATE(TEXT(BG704/$B$3,"0,00"), " ", $A$3))</f>
        <v/>
      </c>
      <c r="BH705" s="35"/>
      <c r="BI705" s="35"/>
      <c r="BJ705" s="49"/>
    </row>
    <row r="706" spans="1:62" ht="12.75" customHeight="1" x14ac:dyDescent="0.2">
      <c r="A706" s="50" t="str">
        <f>CHAR(160)</f>
        <v> </v>
      </c>
      <c r="B706" s="50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  <c r="AA706" s="51"/>
      <c r="AB706" s="51"/>
      <c r="AC706" s="51"/>
      <c r="AD706" s="51"/>
      <c r="AE706" s="51"/>
      <c r="AF706" s="51"/>
      <c r="AG706" s="51"/>
      <c r="AH706" s="51"/>
      <c r="AI706" s="51"/>
      <c r="AJ706" s="51"/>
      <c r="AK706" s="51"/>
      <c r="AL706" s="51"/>
      <c r="AM706" s="51"/>
      <c r="AN706" s="51"/>
      <c r="AO706" s="51"/>
      <c r="AP706" s="51"/>
      <c r="AQ706" s="51"/>
      <c r="AR706" s="51"/>
      <c r="AS706" s="51"/>
      <c r="AT706" s="51"/>
      <c r="AU706" s="51"/>
      <c r="AV706" s="51"/>
      <c r="AW706" s="51"/>
      <c r="AX706" s="51"/>
      <c r="AY706" s="51"/>
      <c r="AZ706" s="51"/>
      <c r="BA706" s="51"/>
      <c r="BB706" s="51"/>
      <c r="BC706" s="51"/>
      <c r="BD706" s="51"/>
      <c r="BE706" s="51"/>
      <c r="BF706" s="51"/>
      <c r="BG706" s="51"/>
      <c r="BH706" s="35"/>
      <c r="BI706" s="35"/>
      <c r="BJ706" s="35"/>
    </row>
    <row r="707" spans="1:62" ht="12.75" customHeight="1" x14ac:dyDescent="0.2">
      <c r="A707" s="1"/>
      <c r="B707" s="4"/>
      <c r="C707" s="4"/>
      <c r="D707" s="4"/>
      <c r="G707" s="5"/>
      <c r="H707" s="5"/>
      <c r="I707" s="5"/>
      <c r="J707" s="1"/>
      <c r="M707" s="1"/>
    </row>
    <row r="708" spans="1:62" ht="15" customHeight="1" x14ac:dyDescent="0.25">
      <c r="A708" s="4"/>
      <c r="B708" s="7" t="s">
        <v>154</v>
      </c>
      <c r="C708" s="1"/>
      <c r="D708" s="1"/>
      <c r="G708" s="1"/>
      <c r="H708" s="1"/>
      <c r="I708" s="1"/>
      <c r="J708" s="1"/>
      <c r="M708" s="1"/>
      <c r="P708" s="8"/>
    </row>
    <row r="709" spans="1:62" ht="8.25" customHeight="1" x14ac:dyDescent="0.25">
      <c r="A709" s="4"/>
      <c r="B709" s="7"/>
      <c r="C709" s="1"/>
      <c r="D709" s="1"/>
      <c r="G709" s="1"/>
      <c r="H709" s="1"/>
      <c r="I709" s="1"/>
      <c r="J709" s="1"/>
      <c r="M709" s="1"/>
      <c r="P709" s="8"/>
    </row>
    <row r="710" spans="1:62" ht="12.75" customHeight="1" x14ac:dyDescent="0.2">
      <c r="A710" s="9" t="s">
        <v>155</v>
      </c>
      <c r="Q710" s="9"/>
      <c r="R710" s="9"/>
      <c r="S710" s="9"/>
    </row>
    <row r="711" spans="1:62" ht="12.75" customHeight="1" x14ac:dyDescent="0.2">
      <c r="A711" s="1" t="s">
        <v>78</v>
      </c>
      <c r="B711" s="10"/>
      <c r="C711" s="1"/>
      <c r="D711" s="1"/>
      <c r="G711" s="5"/>
      <c r="H711" s="5"/>
      <c r="I711" s="5"/>
      <c r="J711" s="1" t="s">
        <v>1</v>
      </c>
      <c r="M711" s="1"/>
      <c r="P711" s="11" t="s">
        <v>82</v>
      </c>
    </row>
    <row r="712" spans="1:62" ht="12.75" customHeight="1" x14ac:dyDescent="0.2">
      <c r="A712" s="10" t="s">
        <v>79</v>
      </c>
      <c r="B712" s="1"/>
      <c r="C712" s="1"/>
      <c r="D712" s="1"/>
      <c r="G712" s="5"/>
      <c r="H712" s="5"/>
      <c r="I712" s="5"/>
      <c r="J712" s="1" t="s">
        <v>2</v>
      </c>
      <c r="M712" s="1"/>
      <c r="P712" s="12">
        <v>33030</v>
      </c>
    </row>
    <row r="713" spans="1:62" ht="12.75" customHeight="1" x14ac:dyDescent="0.2">
      <c r="A713" s="1" t="s">
        <v>3</v>
      </c>
      <c r="B713" s="10" t="s">
        <v>15</v>
      </c>
      <c r="C713" s="1"/>
      <c r="D713" s="1"/>
      <c r="G713" s="5"/>
      <c r="H713" s="5"/>
      <c r="I713" s="5"/>
      <c r="J713" s="1" t="s">
        <v>4</v>
      </c>
      <c r="M713" s="1"/>
      <c r="P713" s="12">
        <v>45778</v>
      </c>
    </row>
    <row r="714" spans="1:62" ht="12.75" customHeight="1" x14ac:dyDescent="0.2">
      <c r="A714" s="1" t="s">
        <v>5</v>
      </c>
      <c r="B714" s="13">
        <v>0</v>
      </c>
      <c r="C714" s="1"/>
      <c r="D714" s="1"/>
      <c r="G714" s="5"/>
      <c r="H714" s="5"/>
      <c r="I714" s="5"/>
      <c r="J714" s="1" t="s">
        <v>6</v>
      </c>
      <c r="M714" s="1"/>
      <c r="P714" s="12"/>
    </row>
    <row r="715" spans="1:62" ht="12.75" customHeight="1" x14ac:dyDescent="0.2">
      <c r="A715" s="4"/>
      <c r="B715" s="4"/>
      <c r="C715" s="1"/>
      <c r="D715" s="1"/>
      <c r="G715" s="5"/>
      <c r="H715" s="5"/>
      <c r="I715" s="5"/>
      <c r="J715" s="1"/>
      <c r="M715" s="1"/>
    </row>
    <row r="716" spans="1:62" ht="13.5" customHeight="1" thickBot="1" x14ac:dyDescent="0.25">
      <c r="A716" s="1"/>
      <c r="B716" s="1"/>
      <c r="C716" s="2"/>
      <c r="D716" s="2"/>
      <c r="G716" s="2"/>
      <c r="H716" s="2"/>
      <c r="K716" s="2"/>
      <c r="L716" s="2"/>
      <c r="O716" s="2"/>
      <c r="P716" s="2"/>
      <c r="S716" s="2"/>
      <c r="T716" s="2"/>
      <c r="W716" s="2"/>
      <c r="X716" s="2"/>
      <c r="AA716" s="2"/>
      <c r="AB716" s="2"/>
      <c r="AE716" s="2"/>
      <c r="AF716" s="2"/>
      <c r="AI716" s="2"/>
      <c r="AJ716" s="2"/>
      <c r="AM716" s="2"/>
      <c r="AN716" s="2"/>
      <c r="AQ716" s="2"/>
      <c r="AR716" s="2"/>
      <c r="AU716" s="2"/>
      <c r="AV716" s="2"/>
      <c r="AY716" s="2"/>
      <c r="AZ716" s="2"/>
      <c r="BC716" s="2"/>
      <c r="BD716" s="2"/>
      <c r="BG716" s="1"/>
      <c r="BH716" s="1"/>
      <c r="BI716" s="1"/>
      <c r="BJ716" s="1"/>
    </row>
    <row r="717" spans="1:62" ht="27" customHeight="1" thickBot="1" x14ac:dyDescent="0.25">
      <c r="A717" s="14" t="s">
        <v>7</v>
      </c>
      <c r="B717" s="15" t="s">
        <v>8</v>
      </c>
      <c r="C717" s="15" t="s">
        <v>17</v>
      </c>
      <c r="D717" s="15" t="s">
        <v>11</v>
      </c>
      <c r="E717" s="15"/>
      <c r="F717" s="15"/>
      <c r="G717" s="15" t="s">
        <v>18</v>
      </c>
      <c r="H717" s="15" t="s">
        <v>11</v>
      </c>
      <c r="I717" s="15"/>
      <c r="J717" s="15"/>
      <c r="K717" s="15" t="s">
        <v>19</v>
      </c>
      <c r="L717" s="15" t="s">
        <v>11</v>
      </c>
      <c r="M717" s="15"/>
      <c r="N717" s="15"/>
      <c r="O717" s="15" t="s">
        <v>20</v>
      </c>
      <c r="P717" s="15" t="s">
        <v>11</v>
      </c>
      <c r="Q717" s="15"/>
      <c r="R717" s="15"/>
      <c r="S717" s="15" t="s">
        <v>21</v>
      </c>
      <c r="T717" s="15" t="s">
        <v>11</v>
      </c>
      <c r="U717" s="15"/>
      <c r="V717" s="15"/>
      <c r="W717" s="15" t="s">
        <v>22</v>
      </c>
      <c r="X717" s="15" t="s">
        <v>11</v>
      </c>
      <c r="Y717" s="15"/>
      <c r="Z717" s="15"/>
      <c r="AA717" s="15" t="s">
        <v>16</v>
      </c>
      <c r="AB717" s="15" t="s">
        <v>11</v>
      </c>
      <c r="AC717" s="15"/>
      <c r="AD717" s="15"/>
      <c r="AE717" s="15" t="s">
        <v>23</v>
      </c>
      <c r="AF717" s="15" t="s">
        <v>11</v>
      </c>
      <c r="AG717" s="15"/>
      <c r="AH717" s="15"/>
      <c r="AI717" s="15" t="s">
        <v>24</v>
      </c>
      <c r="AJ717" s="15" t="s">
        <v>11</v>
      </c>
      <c r="AK717" s="15"/>
      <c r="AL717" s="15"/>
      <c r="AM717" s="15" t="s">
        <v>25</v>
      </c>
      <c r="AN717" s="15" t="s">
        <v>11</v>
      </c>
      <c r="AO717" s="15"/>
      <c r="AP717" s="15"/>
      <c r="AQ717" s="15" t="s">
        <v>26</v>
      </c>
      <c r="AR717" s="15" t="s">
        <v>11</v>
      </c>
      <c r="AS717" s="15"/>
      <c r="AT717" s="15"/>
      <c r="AU717" s="15" t="s">
        <v>27</v>
      </c>
      <c r="AV717" s="15" t="s">
        <v>11</v>
      </c>
      <c r="AW717" s="15"/>
      <c r="AX717" s="15"/>
      <c r="AY717" s="15" t="s">
        <v>17</v>
      </c>
      <c r="AZ717" s="15" t="s">
        <v>11</v>
      </c>
      <c r="BA717" s="15"/>
      <c r="BB717" s="15"/>
      <c r="BC717" s="15" t="s">
        <v>18</v>
      </c>
      <c r="BD717" s="15" t="s">
        <v>11</v>
      </c>
      <c r="BE717" s="15"/>
      <c r="BF717" s="15"/>
      <c r="BG717" s="16" t="s">
        <v>9</v>
      </c>
      <c r="BH717" s="17"/>
      <c r="BI717" s="17"/>
      <c r="BJ717" s="18" t="s">
        <v>10</v>
      </c>
    </row>
    <row r="718" spans="1:62" ht="15.75" customHeight="1" thickBot="1" x14ac:dyDescent="0.25">
      <c r="A718" s="19" t="s">
        <v>28</v>
      </c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  <c r="AC718" s="20"/>
      <c r="AD718" s="20"/>
      <c r="AE718" s="20"/>
      <c r="AF718" s="20"/>
      <c r="AG718" s="20"/>
      <c r="AH718" s="20"/>
      <c r="AI718" s="20"/>
      <c r="AJ718" s="20"/>
      <c r="AK718" s="20"/>
      <c r="AL718" s="20"/>
      <c r="AM718" s="20"/>
      <c r="AN718" s="20"/>
      <c r="AO718" s="20"/>
      <c r="AP718" s="20"/>
      <c r="AQ718" s="20"/>
      <c r="AR718" s="20"/>
      <c r="AS718" s="20"/>
      <c r="AT718" s="20"/>
      <c r="AU718" s="20"/>
      <c r="AV718" s="20"/>
      <c r="AW718" s="20"/>
      <c r="AX718" s="20"/>
      <c r="AY718" s="20"/>
      <c r="AZ718" s="20"/>
      <c r="BA718" s="20"/>
      <c r="BB718" s="20"/>
      <c r="BC718" s="20"/>
      <c r="BD718" s="20"/>
      <c r="BE718" s="20"/>
      <c r="BF718" s="20"/>
      <c r="BG718" s="20"/>
      <c r="BH718" s="21"/>
      <c r="BI718" s="21"/>
      <c r="BJ718" s="22"/>
    </row>
    <row r="719" spans="1:62" x14ac:dyDescent="0.2">
      <c r="A719" s="23"/>
      <c r="B719" s="24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>
        <v>49579.519999999997</v>
      </c>
      <c r="T719" s="25"/>
      <c r="U719" s="25">
        <v>34083</v>
      </c>
      <c r="V719" s="25"/>
      <c r="W719" s="25">
        <v>97219.12</v>
      </c>
      <c r="X719" s="25"/>
      <c r="Y719" s="25">
        <v>34083</v>
      </c>
      <c r="Z719" s="25"/>
      <c r="AA719" s="25">
        <v>97876.2</v>
      </c>
      <c r="AB719" s="25"/>
      <c r="AC719" s="25">
        <v>32601.13</v>
      </c>
      <c r="AD719" s="25"/>
      <c r="AE719" s="25">
        <v>50261.18</v>
      </c>
      <c r="AF719" s="25">
        <v>50261.18</v>
      </c>
      <c r="AG719" s="25">
        <v>50261.18</v>
      </c>
      <c r="AH719" s="25">
        <v>50261.18</v>
      </c>
      <c r="AI719" s="25">
        <v>50261.18</v>
      </c>
      <c r="AJ719" s="25">
        <v>50261.18</v>
      </c>
      <c r="AK719" s="25">
        <v>50261.18</v>
      </c>
      <c r="AL719" s="25">
        <v>50261.18</v>
      </c>
      <c r="AM719" s="25">
        <v>50261.18</v>
      </c>
      <c r="AN719" s="25"/>
      <c r="AO719" s="25">
        <v>34083</v>
      </c>
      <c r="AP719" s="25"/>
      <c r="AQ719" s="25">
        <v>44861.47</v>
      </c>
      <c r="AR719" s="25"/>
      <c r="AS719" s="25">
        <v>17041.5</v>
      </c>
      <c r="AT719" s="25"/>
      <c r="AU719" s="25">
        <v>53669.48</v>
      </c>
      <c r="AV719" s="25"/>
      <c r="AW719" s="25">
        <v>34083</v>
      </c>
      <c r="AX719" s="25"/>
      <c r="AY719" s="25">
        <v>20297.22</v>
      </c>
      <c r="AZ719" s="25"/>
      <c r="BA719" s="25">
        <v>15802.27</v>
      </c>
      <c r="BB719" s="25"/>
      <c r="BC719" s="25">
        <v>94027.26</v>
      </c>
      <c r="BD719" s="25"/>
      <c r="BE719" s="25">
        <v>66226.87</v>
      </c>
      <c r="BF719" s="25"/>
      <c r="BG719" s="41">
        <v>608313.81000000006</v>
      </c>
      <c r="BH719" s="27"/>
      <c r="BI719" s="28"/>
      <c r="BJ719" s="29"/>
    </row>
    <row r="720" spans="1:62" ht="13.5" hidden="1" thickBot="1" x14ac:dyDescent="0.25">
      <c r="A720" s="30"/>
      <c r="B720" s="31"/>
      <c r="C720" s="32"/>
      <c r="D720" s="32"/>
      <c r="E720" s="32"/>
      <c r="F720" s="32"/>
      <c r="G720" s="32"/>
      <c r="H720" s="32"/>
      <c r="I720" s="32"/>
      <c r="J720" s="32"/>
      <c r="K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32"/>
      <c r="W720" s="32"/>
      <c r="X720" s="32"/>
      <c r="Y720" s="32"/>
      <c r="Z720" s="32"/>
      <c r="AA720" s="32"/>
      <c r="AB720" s="32"/>
      <c r="AC720" s="32"/>
      <c r="AD720" s="32"/>
      <c r="AE720" s="32"/>
      <c r="AF720" s="32"/>
      <c r="AG720" s="32"/>
      <c r="AH720" s="32"/>
      <c r="AI720" s="32"/>
      <c r="AJ720" s="32"/>
      <c r="AK720" s="32"/>
      <c r="AL720" s="32"/>
      <c r="AM720" s="32"/>
      <c r="AN720" s="32"/>
      <c r="AO720" s="32"/>
      <c r="AP720" s="32"/>
      <c r="AQ720" s="32"/>
      <c r="AR720" s="32"/>
      <c r="AS720" s="32"/>
      <c r="AT720" s="32"/>
      <c r="AU720" s="32"/>
      <c r="AV720" s="32"/>
      <c r="AW720" s="32"/>
      <c r="AX720" s="32"/>
      <c r="AY720" s="32"/>
      <c r="AZ720" s="32"/>
      <c r="BA720" s="32"/>
      <c r="BB720" s="32"/>
      <c r="BC720" s="32"/>
      <c r="BD720" s="32"/>
      <c r="BE720" s="32"/>
      <c r="BF720" s="32"/>
      <c r="BG720" s="41">
        <v>608313.81000000006</v>
      </c>
      <c r="BH720" s="34"/>
      <c r="BI720" s="35"/>
      <c r="BJ720" s="36"/>
    </row>
    <row r="721" spans="1:62" ht="13.5" hidden="1" thickBot="1" x14ac:dyDescent="0.25">
      <c r="A721" s="30"/>
      <c r="B721" s="31"/>
      <c r="C721" s="32"/>
      <c r="D721" s="32"/>
      <c r="E721" s="32"/>
      <c r="F721" s="32"/>
      <c r="G721" s="32"/>
      <c r="H721" s="32"/>
      <c r="I721" s="32"/>
      <c r="J721" s="32"/>
      <c r="K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32"/>
      <c r="W721" s="32"/>
      <c r="X721" s="32"/>
      <c r="Y721" s="32"/>
      <c r="Z721" s="32"/>
      <c r="AA721" s="32"/>
      <c r="AB721" s="32"/>
      <c r="AC721" s="32"/>
      <c r="AD721" s="32"/>
      <c r="AE721" s="32"/>
      <c r="AF721" s="32"/>
      <c r="AG721" s="32"/>
      <c r="AH721" s="32"/>
      <c r="AI721" s="32"/>
      <c r="AJ721" s="32"/>
      <c r="AK721" s="32"/>
      <c r="AL721" s="32"/>
      <c r="AM721" s="32"/>
      <c r="AN721" s="32"/>
      <c r="AO721" s="32"/>
      <c r="AP721" s="32"/>
      <c r="AQ721" s="32"/>
      <c r="AR721" s="32"/>
      <c r="AS721" s="32"/>
      <c r="AT721" s="32"/>
      <c r="AU721" s="32"/>
      <c r="AV721" s="32"/>
      <c r="AW721" s="32"/>
      <c r="AX721" s="32"/>
      <c r="AY721" s="32"/>
      <c r="AZ721" s="32"/>
      <c r="BA721" s="32"/>
      <c r="BB721" s="32"/>
      <c r="BC721" s="32"/>
      <c r="BD721" s="32"/>
      <c r="BE721" s="32"/>
      <c r="BF721" s="32"/>
      <c r="BG721" s="41">
        <v>608313.81000000006</v>
      </c>
      <c r="BH721" s="34"/>
      <c r="BI721" s="35"/>
      <c r="BJ721" s="36"/>
    </row>
    <row r="722" spans="1:62" ht="13.5" customHeight="1" thickBot="1" x14ac:dyDescent="0.25">
      <c r="A722" s="44"/>
      <c r="B722" s="45"/>
      <c r="C722" s="46" t="str">
        <f xml:space="preserve"> IF(ISBLANK($A$3),"", CONCATENATE(TEXT(#REF!/$B$3,"0,00"), " ", $A$3))</f>
        <v/>
      </c>
      <c r="D722" s="46"/>
      <c r="E722" s="46"/>
      <c r="F722" s="47"/>
      <c r="G722" s="46" t="str">
        <f xml:space="preserve"> IF(ISBLANK($A$3),"", CONCATENATE(TEXT(#REF!/$B$3,"0,00"), " ", $A$3))</f>
        <v/>
      </c>
      <c r="H722" s="46"/>
      <c r="I722" s="46"/>
      <c r="J722" s="47"/>
      <c r="K722" s="46" t="str">
        <f xml:space="preserve"> IF(ISBLANK($A$3),"", CONCATENATE(TEXT(#REF!/$B$3,"0,00"), " ", $A$3))</f>
        <v/>
      </c>
      <c r="L722" s="46"/>
      <c r="M722" s="46"/>
      <c r="N722" s="47"/>
      <c r="O722" s="46" t="str">
        <f xml:space="preserve"> IF(ISBLANK($A$3),"", CONCATENATE(TEXT(#REF!/$B$3,"0,00"), " ", $A$3))</f>
        <v/>
      </c>
      <c r="P722" s="46"/>
      <c r="Q722" s="46"/>
      <c r="R722" s="47"/>
      <c r="S722" s="46" t="str">
        <f xml:space="preserve"> IF(ISBLANK($A$3),"", CONCATENATE(TEXT(#REF!/$B$3,"0,00"), " ", $A$3))</f>
        <v/>
      </c>
      <c r="T722" s="46"/>
      <c r="U722" s="46"/>
      <c r="V722" s="47"/>
      <c r="W722" s="46" t="str">
        <f xml:space="preserve"> IF(ISBLANK($A$3),"", CONCATENATE(TEXT(#REF!/$B$3,"0,00"), " ", $A$3))</f>
        <v/>
      </c>
      <c r="X722" s="46"/>
      <c r="Y722" s="46"/>
      <c r="Z722" s="47"/>
      <c r="AA722" s="46" t="str">
        <f xml:space="preserve"> IF(ISBLANK($A$3),"", CONCATENATE(TEXT(#REF!/$B$3,"0,00"), " ", $A$3))</f>
        <v/>
      </c>
      <c r="AB722" s="46"/>
      <c r="AC722" s="46"/>
      <c r="AD722" s="47"/>
      <c r="AE722" s="46" t="str">
        <f xml:space="preserve"> IF(ISBLANK($A$3),"", CONCATENATE(TEXT(#REF!/$B$3,"0,00"), " ", $A$3))</f>
        <v/>
      </c>
      <c r="AF722" s="46"/>
      <c r="AG722" s="46"/>
      <c r="AH722" s="47"/>
      <c r="AI722" s="46" t="str">
        <f xml:space="preserve"> IF(ISBLANK($A$3),"", CONCATENATE(TEXT(#REF!/$B$3,"0,00"), " ", $A$3))</f>
        <v/>
      </c>
      <c r="AJ722" s="46"/>
      <c r="AK722" s="46"/>
      <c r="AL722" s="47"/>
      <c r="AM722" s="46" t="str">
        <f xml:space="preserve"> IF(ISBLANK($A$3),"", CONCATENATE(TEXT(#REF!/$B$3,"0,00"), " ", $A$3))</f>
        <v/>
      </c>
      <c r="AN722" s="46"/>
      <c r="AO722" s="46"/>
      <c r="AP722" s="47"/>
      <c r="AQ722" s="46" t="str">
        <f xml:space="preserve"> IF(ISBLANK($A$3),"", CONCATENATE(TEXT(#REF!/$B$3,"0,00"), " ", $A$3))</f>
        <v/>
      </c>
      <c r="AR722" s="46"/>
      <c r="AS722" s="46"/>
      <c r="AT722" s="47"/>
      <c r="AU722" s="46" t="str">
        <f xml:space="preserve"> IF(ISBLANK($A$3),"", CONCATENATE(TEXT(#REF!/$B$3,"0,00"), " ", $A$3))</f>
        <v/>
      </c>
      <c r="AV722" s="46"/>
      <c r="AW722" s="46"/>
      <c r="AX722" s="47"/>
      <c r="AY722" s="46" t="str">
        <f xml:space="preserve"> IF(ISBLANK($A$3),"", CONCATENATE(TEXT(#REF!/$B$3,"0,00"), " ", $A$3))</f>
        <v/>
      </c>
      <c r="AZ722" s="46"/>
      <c r="BA722" s="46"/>
      <c r="BB722" s="47"/>
      <c r="BC722" s="46" t="str">
        <f xml:space="preserve"> IF(ISBLANK($A$3),"", CONCATENATE(TEXT(#REF!/$B$3,"0,00"), " ", $A$3))</f>
        <v/>
      </c>
      <c r="BD722" s="46"/>
      <c r="BE722" s="46"/>
      <c r="BF722" s="47"/>
      <c r="BG722" s="48" t="str">
        <f xml:space="preserve"> IF(ISBLANK($A$3),"", CONCATENATE(TEXT(#REF!/$B$3,"0,00"), " ", $A$3))</f>
        <v/>
      </c>
      <c r="BH722" s="35"/>
      <c r="BI722" s="35"/>
      <c r="BJ722" s="49"/>
    </row>
    <row r="723" spans="1:62" ht="13.5" customHeight="1" thickBot="1" x14ac:dyDescent="0.25">
      <c r="A723" s="1"/>
      <c r="B723" s="1"/>
      <c r="C723" s="2"/>
      <c r="D723" s="2"/>
      <c r="G723" s="2"/>
      <c r="H723" s="2"/>
      <c r="K723" s="2"/>
      <c r="L723" s="2"/>
      <c r="O723" s="2"/>
      <c r="P723" s="2"/>
      <c r="S723" s="2"/>
      <c r="T723" s="2"/>
      <c r="W723" s="2"/>
      <c r="X723" s="2"/>
      <c r="AA723" s="2"/>
      <c r="AB723" s="2"/>
      <c r="AE723" s="2"/>
      <c r="AF723" s="2"/>
      <c r="AI723" s="2"/>
      <c r="AJ723" s="2"/>
      <c r="AM723" s="2"/>
      <c r="AN723" s="2"/>
      <c r="AQ723" s="2"/>
      <c r="AR723" s="2"/>
      <c r="AU723" s="2"/>
      <c r="AV723" s="2"/>
      <c r="AY723" s="2"/>
      <c r="AZ723" s="2"/>
      <c r="BC723" s="2"/>
      <c r="BD723" s="2"/>
      <c r="BG723" s="1"/>
      <c r="BH723" s="1"/>
      <c r="BI723" s="1"/>
      <c r="BJ723" s="1"/>
    </row>
    <row r="724" spans="1:62" ht="27" customHeight="1" thickBot="1" x14ac:dyDescent="0.25">
      <c r="A724" s="14" t="s">
        <v>7</v>
      </c>
      <c r="B724" s="15" t="s">
        <v>8</v>
      </c>
      <c r="C724" s="15" t="s">
        <v>17</v>
      </c>
      <c r="D724" s="15" t="s">
        <v>11</v>
      </c>
      <c r="E724" s="15"/>
      <c r="F724" s="15"/>
      <c r="G724" s="15" t="s">
        <v>18</v>
      </c>
      <c r="H724" s="15" t="s">
        <v>11</v>
      </c>
      <c r="I724" s="15"/>
      <c r="J724" s="15"/>
      <c r="K724" s="15" t="s">
        <v>19</v>
      </c>
      <c r="L724" s="15" t="s">
        <v>11</v>
      </c>
      <c r="M724" s="15"/>
      <c r="N724" s="15"/>
      <c r="O724" s="15" t="s">
        <v>20</v>
      </c>
      <c r="P724" s="15" t="s">
        <v>11</v>
      </c>
      <c r="Q724" s="15"/>
      <c r="R724" s="15"/>
      <c r="S724" s="15" t="s">
        <v>21</v>
      </c>
      <c r="T724" s="15" t="s">
        <v>11</v>
      </c>
      <c r="U724" s="15"/>
      <c r="V724" s="15"/>
      <c r="W724" s="15" t="s">
        <v>22</v>
      </c>
      <c r="X724" s="15" t="s">
        <v>11</v>
      </c>
      <c r="Y724" s="15"/>
      <c r="Z724" s="15"/>
      <c r="AA724" s="15" t="s">
        <v>16</v>
      </c>
      <c r="AB724" s="15" t="s">
        <v>11</v>
      </c>
      <c r="AC724" s="15"/>
      <c r="AD724" s="15"/>
      <c r="AE724" s="15" t="s">
        <v>23</v>
      </c>
      <c r="AF724" s="15" t="s">
        <v>11</v>
      </c>
      <c r="AG724" s="15"/>
      <c r="AH724" s="15"/>
      <c r="AI724" s="15" t="s">
        <v>24</v>
      </c>
      <c r="AJ724" s="15" t="s">
        <v>11</v>
      </c>
      <c r="AK724" s="15"/>
      <c r="AL724" s="15"/>
      <c r="AM724" s="15" t="s">
        <v>25</v>
      </c>
      <c r="AN724" s="15" t="s">
        <v>11</v>
      </c>
      <c r="AO724" s="15"/>
      <c r="AP724" s="15"/>
      <c r="AQ724" s="15" t="s">
        <v>26</v>
      </c>
      <c r="AR724" s="15" t="s">
        <v>11</v>
      </c>
      <c r="AS724" s="15"/>
      <c r="AT724" s="15"/>
      <c r="AU724" s="15" t="s">
        <v>27</v>
      </c>
      <c r="AV724" s="15" t="s">
        <v>11</v>
      </c>
      <c r="AW724" s="15"/>
      <c r="AX724" s="15"/>
      <c r="AY724" s="15" t="s">
        <v>17</v>
      </c>
      <c r="AZ724" s="15" t="s">
        <v>11</v>
      </c>
      <c r="BA724" s="15"/>
      <c r="BB724" s="15"/>
      <c r="BC724" s="15" t="s">
        <v>18</v>
      </c>
      <c r="BD724" s="15" t="s">
        <v>11</v>
      </c>
      <c r="BE724" s="15"/>
      <c r="BF724" s="15"/>
      <c r="BG724" s="16" t="s">
        <v>9</v>
      </c>
      <c r="BH724" s="17"/>
      <c r="BI724" s="17"/>
      <c r="BJ724" s="18" t="s">
        <v>10</v>
      </c>
    </row>
    <row r="725" spans="1:62" ht="15.75" customHeight="1" thickBot="1" x14ac:dyDescent="0.25">
      <c r="A725" s="19" t="s">
        <v>29</v>
      </c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  <c r="AE725" s="20"/>
      <c r="AF725" s="20"/>
      <c r="AG725" s="20"/>
      <c r="AH725" s="20"/>
      <c r="AI725" s="20"/>
      <c r="AJ725" s="20"/>
      <c r="AK725" s="20"/>
      <c r="AL725" s="20"/>
      <c r="AM725" s="20"/>
      <c r="AN725" s="20"/>
      <c r="AO725" s="20"/>
      <c r="AP725" s="20"/>
      <c r="AQ725" s="20"/>
      <c r="AR725" s="20"/>
      <c r="AS725" s="20"/>
      <c r="AT725" s="20"/>
      <c r="AU725" s="20"/>
      <c r="AV725" s="20"/>
      <c r="AW725" s="20"/>
      <c r="AX725" s="20"/>
      <c r="AY725" s="20"/>
      <c r="AZ725" s="20"/>
      <c r="BA725" s="20"/>
      <c r="BB725" s="20"/>
      <c r="BC725" s="20"/>
      <c r="BD725" s="20"/>
      <c r="BE725" s="20"/>
      <c r="BF725" s="20"/>
      <c r="BG725" s="20"/>
      <c r="BH725" s="21"/>
      <c r="BI725" s="21"/>
      <c r="BJ725" s="22"/>
    </row>
    <row r="726" spans="1:62" ht="12.75" customHeight="1" x14ac:dyDescent="0.2">
      <c r="A726" s="37" t="s">
        <v>162</v>
      </c>
      <c r="B726" s="38"/>
      <c r="C726" s="52">
        <f>SUM(Лист1!E707:E725)-SUM(Лист1!F707:F725)</f>
        <v>0</v>
      </c>
      <c r="D726" s="52"/>
      <c r="E726" s="39"/>
      <c r="F726" s="40"/>
      <c r="G726" s="52">
        <f>SUM(Лист1!I707:I725)-SUM(Лист1!J707:J725)</f>
        <v>0</v>
      </c>
      <c r="H726" s="52"/>
      <c r="I726" s="39"/>
      <c r="J726" s="40"/>
      <c r="K726" s="52">
        <f>SUM(Лист1!M707:M725)-SUM(Лист1!N707:N725)</f>
        <v>0</v>
      </c>
      <c r="L726" s="52"/>
      <c r="M726" s="39"/>
      <c r="N726" s="40"/>
      <c r="O726" s="52">
        <f>SUM(Лист1!Q707:Q725)-SUM(Лист1!R707:R725)</f>
        <v>0</v>
      </c>
      <c r="P726" s="52"/>
      <c r="Q726" s="39"/>
      <c r="R726" s="40"/>
      <c r="S726" s="25">
        <v>49579.519999999997</v>
      </c>
      <c r="T726" s="25"/>
      <c r="U726" s="25">
        <v>34083</v>
      </c>
      <c r="V726" s="25"/>
      <c r="W726" s="25">
        <v>97219.12</v>
      </c>
      <c r="X726" s="25"/>
      <c r="Y726" s="25">
        <v>34083</v>
      </c>
      <c r="Z726" s="25"/>
      <c r="AA726" s="25">
        <v>97876.2</v>
      </c>
      <c r="AB726" s="25"/>
      <c r="AC726" s="25">
        <v>32601.13</v>
      </c>
      <c r="AD726" s="25"/>
      <c r="AE726" s="25">
        <v>50261.18</v>
      </c>
      <c r="AF726" s="25">
        <v>50261.18</v>
      </c>
      <c r="AG726" s="25">
        <v>50261.18</v>
      </c>
      <c r="AH726" s="25">
        <v>50261.18</v>
      </c>
      <c r="AI726" s="25">
        <v>50261.18</v>
      </c>
      <c r="AJ726" s="25">
        <v>50261.18</v>
      </c>
      <c r="AK726" s="25">
        <v>50261.18</v>
      </c>
      <c r="AL726" s="25">
        <v>50261.18</v>
      </c>
      <c r="AM726" s="25">
        <v>50261.18</v>
      </c>
      <c r="AN726" s="25"/>
      <c r="AO726" s="25">
        <v>34083</v>
      </c>
      <c r="AP726" s="25"/>
      <c r="AQ726" s="25">
        <v>44861.47</v>
      </c>
      <c r="AR726" s="25"/>
      <c r="AS726" s="25">
        <v>17041.5</v>
      </c>
      <c r="AT726" s="25"/>
      <c r="AU726" s="25">
        <v>53669.48</v>
      </c>
      <c r="AV726" s="25"/>
      <c r="AW726" s="25">
        <v>34083</v>
      </c>
      <c r="AX726" s="25"/>
      <c r="AY726" s="25">
        <v>20297.22</v>
      </c>
      <c r="AZ726" s="25"/>
      <c r="BA726" s="25">
        <v>15802.27</v>
      </c>
      <c r="BB726" s="25"/>
      <c r="BC726" s="25">
        <v>94027.26</v>
      </c>
      <c r="BD726" s="25"/>
      <c r="BE726" s="25">
        <v>66226.87</v>
      </c>
      <c r="BF726" s="25"/>
      <c r="BG726" s="41">
        <v>608313.81000000006</v>
      </c>
      <c r="BH726" s="35"/>
      <c r="BI726" s="35"/>
      <c r="BJ726" s="42"/>
    </row>
    <row r="727" spans="1:62" ht="13.5" customHeight="1" thickBot="1" x14ac:dyDescent="0.25">
      <c r="A727" s="53"/>
      <c r="B727" s="45"/>
      <c r="C727" s="46" t="str">
        <f xml:space="preserve"> IF(ISBLANK($A$3),"", CONCATENATE(TEXT(C726/$B$3,"0,00"), " ", $A$3))</f>
        <v/>
      </c>
      <c r="D727" s="46"/>
      <c r="E727" s="46"/>
      <c r="F727" s="47"/>
      <c r="G727" s="46" t="str">
        <f xml:space="preserve"> IF(ISBLANK($A$3),"", CONCATENATE(TEXT(G726/$B$3,"0,00"), " ", $A$3))</f>
        <v/>
      </c>
      <c r="H727" s="46"/>
      <c r="I727" s="46"/>
      <c r="J727" s="47"/>
      <c r="K727" s="46" t="str">
        <f xml:space="preserve"> IF(ISBLANK($A$3),"", CONCATENATE(TEXT(K726/$B$3,"0,00"), " ", $A$3))</f>
        <v/>
      </c>
      <c r="L727" s="46"/>
      <c r="M727" s="46"/>
      <c r="N727" s="47"/>
      <c r="O727" s="46" t="str">
        <f xml:space="preserve"> IF(ISBLANK($A$3),"", CONCATENATE(TEXT(O726/$B$3,"0,00"), " ", $A$3))</f>
        <v/>
      </c>
      <c r="P727" s="46"/>
      <c r="Q727" s="46"/>
      <c r="R727" s="47"/>
      <c r="S727" s="46" t="str">
        <f xml:space="preserve"> IF(ISBLANK($A$3),"", CONCATENATE(TEXT(S726/$B$3,"0,00"), " ", $A$3))</f>
        <v/>
      </c>
      <c r="T727" s="46"/>
      <c r="U727" s="46"/>
      <c r="V727" s="47"/>
      <c r="W727" s="46" t="str">
        <f xml:space="preserve"> IF(ISBLANK($A$3),"", CONCATENATE(TEXT(W726/$B$3,"0,00"), " ", $A$3))</f>
        <v/>
      </c>
      <c r="X727" s="46"/>
      <c r="Y727" s="46"/>
      <c r="Z727" s="47"/>
      <c r="AA727" s="46" t="str">
        <f xml:space="preserve"> IF(ISBLANK($A$3),"", CONCATENATE(TEXT(AA726/$B$3,"0,00"), " ", $A$3))</f>
        <v/>
      </c>
      <c r="AB727" s="46"/>
      <c r="AC727" s="46"/>
      <c r="AD727" s="47"/>
      <c r="AE727" s="46" t="str">
        <f xml:space="preserve"> IF(ISBLANK($A$3),"", CONCATENATE(TEXT(AE726/$B$3,"0,00"), " ", $A$3))</f>
        <v/>
      </c>
      <c r="AF727" s="46"/>
      <c r="AG727" s="46"/>
      <c r="AH727" s="47"/>
      <c r="AI727" s="46" t="str">
        <f xml:space="preserve"> IF(ISBLANK($A$3),"", CONCATENATE(TEXT(AI726/$B$3,"0,00"), " ", $A$3))</f>
        <v/>
      </c>
      <c r="AJ727" s="46"/>
      <c r="AK727" s="46"/>
      <c r="AL727" s="47"/>
      <c r="AM727" s="46" t="str">
        <f xml:space="preserve"> IF(ISBLANK($A$3),"", CONCATENATE(TEXT(AM726/$B$3,"0,00"), " ", $A$3))</f>
        <v/>
      </c>
      <c r="AN727" s="46"/>
      <c r="AO727" s="46"/>
      <c r="AP727" s="47"/>
      <c r="AQ727" s="46" t="str">
        <f xml:space="preserve"> IF(ISBLANK($A$3),"", CONCATENATE(TEXT(AQ726/$B$3,"0,00"), " ", $A$3))</f>
        <v/>
      </c>
      <c r="AR727" s="46"/>
      <c r="AS727" s="46"/>
      <c r="AT727" s="47"/>
      <c r="AU727" s="46" t="str">
        <f xml:space="preserve"> IF(ISBLANK($A$3),"", CONCATENATE(TEXT(AU726/$B$3,"0,00"), " ", $A$3))</f>
        <v/>
      </c>
      <c r="AV727" s="46"/>
      <c r="AW727" s="46"/>
      <c r="AX727" s="47"/>
      <c r="AY727" s="46" t="str">
        <f xml:space="preserve"> IF(ISBLANK($A$3),"", CONCATENATE(TEXT(AY726/$B$3,"0,00"), " ", $A$3))</f>
        <v/>
      </c>
      <c r="AZ727" s="46"/>
      <c r="BA727" s="46"/>
      <c r="BB727" s="47"/>
      <c r="BC727" s="46" t="str">
        <f xml:space="preserve"> IF(ISBLANK($A$3),"", CONCATENATE(TEXT(BC726/$B$3,"0,00"), " ", $A$3))</f>
        <v/>
      </c>
      <c r="BD727" s="46"/>
      <c r="BE727" s="46"/>
      <c r="BF727" s="47"/>
      <c r="BG727" s="48" t="str">
        <f xml:space="preserve"> IF(ISBLANK($A$3),"", CONCATENATE(TEXT(BG726/$B$3,"0,00"), " ", $A$3))</f>
        <v/>
      </c>
      <c r="BH727" s="35"/>
      <c r="BI727" s="35"/>
      <c r="BJ727" s="49"/>
    </row>
    <row r="728" spans="1:62" ht="12.75" customHeight="1" x14ac:dyDescent="0.2">
      <c r="A728" s="50" t="str">
        <f>CHAR(160)</f>
        <v> </v>
      </c>
      <c r="B728" s="50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  <c r="AA728" s="51"/>
      <c r="AB728" s="51"/>
      <c r="AC728" s="51"/>
      <c r="AD728" s="51"/>
      <c r="AE728" s="51"/>
      <c r="AF728" s="51"/>
      <c r="AG728" s="51"/>
      <c r="AH728" s="51"/>
      <c r="AI728" s="51"/>
      <c r="AJ728" s="51"/>
      <c r="AK728" s="51"/>
      <c r="AL728" s="51"/>
      <c r="AM728" s="51"/>
      <c r="AN728" s="51"/>
      <c r="AO728" s="51"/>
      <c r="AP728" s="51"/>
      <c r="AQ728" s="51"/>
      <c r="AR728" s="51"/>
      <c r="AS728" s="51"/>
      <c r="AT728" s="51"/>
      <c r="AU728" s="51"/>
      <c r="AV728" s="51"/>
      <c r="AW728" s="51"/>
      <c r="AX728" s="51"/>
      <c r="AY728" s="51"/>
      <c r="AZ728" s="51"/>
      <c r="BA728" s="51"/>
      <c r="BB728" s="51"/>
      <c r="BC728" s="51"/>
      <c r="BD728" s="51"/>
      <c r="BE728" s="51"/>
      <c r="BF728" s="51"/>
      <c r="BG728" s="51"/>
      <c r="BH728" s="35"/>
      <c r="BI728" s="35"/>
      <c r="BJ728" s="35"/>
    </row>
    <row r="729" spans="1:62" ht="12.75" customHeight="1" x14ac:dyDescent="0.2">
      <c r="A729" s="1"/>
      <c r="B729" s="4"/>
      <c r="C729" s="4"/>
      <c r="D729" s="4"/>
      <c r="G729" s="5"/>
      <c r="H729" s="5"/>
      <c r="I729" s="5"/>
      <c r="J729" s="1"/>
      <c r="M729" s="1"/>
    </row>
    <row r="730" spans="1:62" ht="15" customHeight="1" x14ac:dyDescent="0.25">
      <c r="A730" s="4"/>
      <c r="B730" s="7" t="s">
        <v>156</v>
      </c>
      <c r="C730" s="1"/>
      <c r="D730" s="1"/>
      <c r="G730" s="1"/>
      <c r="H730" s="1"/>
      <c r="I730" s="1"/>
      <c r="J730" s="1"/>
      <c r="M730" s="1"/>
      <c r="P730" s="8"/>
    </row>
    <row r="731" spans="1:62" ht="8.25" customHeight="1" x14ac:dyDescent="0.25">
      <c r="A731" s="4"/>
      <c r="B731" s="7"/>
      <c r="C731" s="1"/>
      <c r="D731" s="1"/>
      <c r="G731" s="1"/>
      <c r="H731" s="1"/>
      <c r="I731" s="1"/>
      <c r="J731" s="1"/>
      <c r="M731" s="1"/>
      <c r="P731" s="8"/>
    </row>
    <row r="732" spans="1:62" ht="12.75" customHeight="1" x14ac:dyDescent="0.2">
      <c r="A732" s="9" t="s">
        <v>157</v>
      </c>
      <c r="Q732" s="9"/>
      <c r="R732" s="9"/>
      <c r="S732" s="9"/>
    </row>
    <row r="733" spans="1:62" ht="12.75" customHeight="1" x14ac:dyDescent="0.2">
      <c r="A733" s="1" t="s">
        <v>78</v>
      </c>
      <c r="B733" s="10"/>
      <c r="C733" s="1"/>
      <c r="D733" s="1"/>
      <c r="G733" s="5"/>
      <c r="H733" s="5"/>
      <c r="I733" s="5"/>
      <c r="J733" s="1" t="s">
        <v>1</v>
      </c>
      <c r="M733" s="1"/>
      <c r="P733" s="11"/>
    </row>
    <row r="734" spans="1:62" ht="12.75" customHeight="1" x14ac:dyDescent="0.2">
      <c r="A734" s="10" t="s">
        <v>83</v>
      </c>
      <c r="B734" s="1"/>
      <c r="C734" s="1"/>
      <c r="D734" s="1"/>
      <c r="G734" s="5"/>
      <c r="H734" s="5"/>
      <c r="I734" s="5"/>
      <c r="J734" s="1" t="s">
        <v>2</v>
      </c>
      <c r="M734" s="1"/>
      <c r="P734" s="12"/>
    </row>
    <row r="735" spans="1:62" ht="12.75" customHeight="1" x14ac:dyDescent="0.2">
      <c r="A735" s="1" t="s">
        <v>3</v>
      </c>
      <c r="B735" s="10" t="s">
        <v>15</v>
      </c>
      <c r="C735" s="1"/>
      <c r="D735" s="1"/>
      <c r="G735" s="5"/>
      <c r="H735" s="5"/>
      <c r="I735" s="5"/>
      <c r="J735" s="1" t="s">
        <v>4</v>
      </c>
      <c r="M735" s="1"/>
      <c r="P735" s="12">
        <v>45778</v>
      </c>
    </row>
    <row r="736" spans="1:62" ht="12.75" customHeight="1" x14ac:dyDescent="0.2">
      <c r="A736" s="1" t="s">
        <v>5</v>
      </c>
      <c r="B736" s="13">
        <v>0</v>
      </c>
      <c r="C736" s="1"/>
      <c r="D736" s="1"/>
      <c r="G736" s="5"/>
      <c r="H736" s="5"/>
      <c r="I736" s="5"/>
      <c r="J736" s="1" t="s">
        <v>6</v>
      </c>
      <c r="M736" s="1"/>
      <c r="P736" s="12">
        <v>45817</v>
      </c>
    </row>
    <row r="737" spans="1:62" ht="12.75" customHeight="1" x14ac:dyDescent="0.2">
      <c r="A737" s="4"/>
      <c r="B737" s="4"/>
      <c r="C737" s="1"/>
      <c r="D737" s="1"/>
      <c r="G737" s="5"/>
      <c r="H737" s="5"/>
      <c r="I737" s="5"/>
      <c r="J737" s="1"/>
      <c r="M737" s="1"/>
    </row>
    <row r="738" spans="1:62" ht="13.5" customHeight="1" thickBot="1" x14ac:dyDescent="0.25">
      <c r="A738" s="1"/>
      <c r="B738" s="1"/>
      <c r="C738" s="2"/>
      <c r="D738" s="2"/>
      <c r="G738" s="2"/>
      <c r="H738" s="2"/>
      <c r="K738" s="2"/>
      <c r="L738" s="2"/>
      <c r="O738" s="2"/>
      <c r="P738" s="2"/>
      <c r="S738" s="2"/>
      <c r="T738" s="2"/>
      <c r="W738" s="2"/>
      <c r="X738" s="2"/>
      <c r="AA738" s="2"/>
      <c r="AB738" s="2"/>
      <c r="AE738" s="2"/>
      <c r="AF738" s="2"/>
      <c r="AI738" s="2"/>
      <c r="AJ738" s="2"/>
      <c r="AM738" s="2"/>
      <c r="AN738" s="2"/>
      <c r="AQ738" s="2"/>
      <c r="AR738" s="2"/>
      <c r="AU738" s="2"/>
      <c r="AV738" s="2"/>
      <c r="AY738" s="2"/>
      <c r="AZ738" s="2"/>
      <c r="BC738" s="2"/>
      <c r="BD738" s="2"/>
      <c r="BG738" s="1"/>
      <c r="BH738" s="1"/>
      <c r="BI738" s="1"/>
      <c r="BJ738" s="1"/>
    </row>
    <row r="739" spans="1:62" ht="27" customHeight="1" thickBot="1" x14ac:dyDescent="0.25">
      <c r="A739" s="14" t="s">
        <v>7</v>
      </c>
      <c r="B739" s="15" t="s">
        <v>8</v>
      </c>
      <c r="C739" s="15" t="s">
        <v>17</v>
      </c>
      <c r="D739" s="15" t="s">
        <v>11</v>
      </c>
      <c r="E739" s="15"/>
      <c r="F739" s="15"/>
      <c r="G739" s="15" t="s">
        <v>18</v>
      </c>
      <c r="H739" s="15" t="s">
        <v>11</v>
      </c>
      <c r="I739" s="15"/>
      <c r="J739" s="15"/>
      <c r="K739" s="15" t="s">
        <v>19</v>
      </c>
      <c r="L739" s="15" t="s">
        <v>11</v>
      </c>
      <c r="M739" s="15"/>
      <c r="N739" s="15"/>
      <c r="O739" s="15" t="s">
        <v>20</v>
      </c>
      <c r="P739" s="15" t="s">
        <v>11</v>
      </c>
      <c r="Q739" s="15"/>
      <c r="R739" s="15"/>
      <c r="S739" s="15" t="s">
        <v>21</v>
      </c>
      <c r="T739" s="15" t="s">
        <v>11</v>
      </c>
      <c r="U739" s="15"/>
      <c r="V739" s="15"/>
      <c r="W739" s="15" t="s">
        <v>22</v>
      </c>
      <c r="X739" s="15" t="s">
        <v>11</v>
      </c>
      <c r="Y739" s="15"/>
      <c r="Z739" s="15"/>
      <c r="AA739" s="15" t="s">
        <v>16</v>
      </c>
      <c r="AB739" s="15" t="s">
        <v>11</v>
      </c>
      <c r="AC739" s="15"/>
      <c r="AD739" s="15"/>
      <c r="AE739" s="15" t="s">
        <v>23</v>
      </c>
      <c r="AF739" s="15" t="s">
        <v>11</v>
      </c>
      <c r="AG739" s="15"/>
      <c r="AH739" s="15"/>
      <c r="AI739" s="15" t="s">
        <v>24</v>
      </c>
      <c r="AJ739" s="15" t="s">
        <v>11</v>
      </c>
      <c r="AK739" s="15"/>
      <c r="AL739" s="15"/>
      <c r="AM739" s="15" t="s">
        <v>25</v>
      </c>
      <c r="AN739" s="15" t="s">
        <v>11</v>
      </c>
      <c r="AO739" s="15"/>
      <c r="AP739" s="15"/>
      <c r="AQ739" s="15" t="s">
        <v>26</v>
      </c>
      <c r="AR739" s="15" t="s">
        <v>11</v>
      </c>
      <c r="AS739" s="15"/>
      <c r="AT739" s="15"/>
      <c r="AU739" s="15" t="s">
        <v>27</v>
      </c>
      <c r="AV739" s="15" t="s">
        <v>11</v>
      </c>
      <c r="AW739" s="15"/>
      <c r="AX739" s="15"/>
      <c r="AY739" s="15" t="s">
        <v>17</v>
      </c>
      <c r="AZ739" s="15" t="s">
        <v>11</v>
      </c>
      <c r="BA739" s="15"/>
      <c r="BB739" s="15"/>
      <c r="BC739" s="15" t="s">
        <v>18</v>
      </c>
      <c r="BD739" s="15" t="s">
        <v>11</v>
      </c>
      <c r="BE739" s="15"/>
      <c r="BF739" s="15"/>
      <c r="BG739" s="16" t="s">
        <v>9</v>
      </c>
      <c r="BH739" s="17"/>
      <c r="BI739" s="17"/>
      <c r="BJ739" s="18" t="s">
        <v>10</v>
      </c>
    </row>
    <row r="740" spans="1:62" ht="15.75" customHeight="1" thickBot="1" x14ac:dyDescent="0.25">
      <c r="A740" s="19" t="s">
        <v>28</v>
      </c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  <c r="AE740" s="20"/>
      <c r="AF740" s="20"/>
      <c r="AG740" s="20"/>
      <c r="AH740" s="20"/>
      <c r="AI740" s="20"/>
      <c r="AJ740" s="20"/>
      <c r="AK740" s="20"/>
      <c r="AL740" s="20"/>
      <c r="AM740" s="20"/>
      <c r="AN740" s="20"/>
      <c r="AO740" s="20"/>
      <c r="AP740" s="20"/>
      <c r="AQ740" s="20"/>
      <c r="AR740" s="20"/>
      <c r="AS740" s="20"/>
      <c r="AT740" s="20"/>
      <c r="AU740" s="20"/>
      <c r="AV740" s="20"/>
      <c r="AW740" s="20"/>
      <c r="AX740" s="20"/>
      <c r="AY740" s="20"/>
      <c r="AZ740" s="20"/>
      <c r="BA740" s="20"/>
      <c r="BB740" s="20"/>
      <c r="BC740" s="20"/>
      <c r="BD740" s="20"/>
      <c r="BE740" s="20"/>
      <c r="BF740" s="20"/>
      <c r="BG740" s="20"/>
      <c r="BH740" s="21"/>
      <c r="BI740" s="21"/>
      <c r="BJ740" s="22"/>
    </row>
    <row r="741" spans="1:62" x14ac:dyDescent="0.2">
      <c r="A741" s="23"/>
      <c r="B741" s="24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>
        <v>82786.2</v>
      </c>
      <c r="T741" s="25"/>
      <c r="U741" s="25">
        <v>34083</v>
      </c>
      <c r="V741" s="25"/>
      <c r="W741" s="25">
        <v>29717.16</v>
      </c>
      <c r="X741" s="25"/>
      <c r="Y741" s="25">
        <v>9738</v>
      </c>
      <c r="Z741" s="25"/>
      <c r="AA741" s="25"/>
      <c r="AB741" s="25"/>
      <c r="AC741" s="25"/>
      <c r="AD741" s="25"/>
      <c r="AE741" s="25"/>
      <c r="AF741" s="25"/>
      <c r="AG741" s="25"/>
      <c r="AH741" s="25"/>
      <c r="AI741" s="25"/>
      <c r="AJ741" s="25"/>
      <c r="AK741" s="25"/>
      <c r="AL741" s="25"/>
      <c r="AM741" s="25"/>
      <c r="AN741" s="25"/>
      <c r="AO741" s="25"/>
      <c r="AP741" s="25"/>
      <c r="AQ741" s="25"/>
      <c r="AR741" s="25"/>
      <c r="AS741" s="25"/>
      <c r="AT741" s="25"/>
      <c r="AU741" s="25"/>
      <c r="AV741" s="25"/>
      <c r="AW741" s="25"/>
      <c r="AX741" s="25"/>
      <c r="AY741" s="25"/>
      <c r="AZ741" s="25"/>
      <c r="BA741" s="25"/>
      <c r="BB741" s="25"/>
      <c r="BC741" s="25"/>
      <c r="BD741" s="25"/>
      <c r="BE741" s="25"/>
      <c r="BF741" s="25"/>
      <c r="BG741" s="26">
        <v>112503.36</v>
      </c>
      <c r="BH741" s="27"/>
      <c r="BI741" s="28"/>
      <c r="BJ741" s="29"/>
    </row>
    <row r="742" spans="1:62" hidden="1" x14ac:dyDescent="0.2">
      <c r="A742" s="30"/>
      <c r="B742" s="31"/>
      <c r="C742" s="32"/>
      <c r="D742" s="32"/>
      <c r="E742" s="32"/>
      <c r="F742" s="32"/>
      <c r="G742" s="32"/>
      <c r="H742" s="32"/>
      <c r="I742" s="32"/>
      <c r="J742" s="32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  <c r="AA742" s="32"/>
      <c r="AB742" s="32"/>
      <c r="AC742" s="32"/>
      <c r="AD742" s="32"/>
      <c r="AE742" s="32"/>
      <c r="AF742" s="32"/>
      <c r="AG742" s="32"/>
      <c r="AH742" s="32"/>
      <c r="AI742" s="32"/>
      <c r="AJ742" s="32"/>
      <c r="AK742" s="32"/>
      <c r="AL742" s="32"/>
      <c r="AM742" s="32"/>
      <c r="AN742" s="32"/>
      <c r="AO742" s="32"/>
      <c r="AP742" s="32"/>
      <c r="AQ742" s="32"/>
      <c r="AR742" s="32"/>
      <c r="AS742" s="32"/>
      <c r="AT742" s="32"/>
      <c r="AU742" s="32"/>
      <c r="AV742" s="32"/>
      <c r="AW742" s="32"/>
      <c r="AX742" s="32"/>
      <c r="AY742" s="32"/>
      <c r="AZ742" s="32"/>
      <c r="BA742" s="32"/>
      <c r="BB742" s="32"/>
      <c r="BC742" s="32"/>
      <c r="BD742" s="32"/>
      <c r="BE742" s="32"/>
      <c r="BF742" s="32"/>
      <c r="BG742" s="33"/>
      <c r="BH742" s="34"/>
      <c r="BI742" s="35"/>
      <c r="BJ742" s="36"/>
    </row>
    <row r="743" spans="1:62" hidden="1" x14ac:dyDescent="0.2">
      <c r="A743" s="30"/>
      <c r="B743" s="31"/>
      <c r="C743" s="32"/>
      <c r="D743" s="32"/>
      <c r="E743" s="32"/>
      <c r="F743" s="32"/>
      <c r="G743" s="32"/>
      <c r="H743" s="32"/>
      <c r="I743" s="32"/>
      <c r="J743" s="32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  <c r="AA743" s="32"/>
      <c r="AB743" s="32"/>
      <c r="AC743" s="32"/>
      <c r="AD743" s="32"/>
      <c r="AE743" s="32"/>
      <c r="AF743" s="32"/>
      <c r="AG743" s="32"/>
      <c r="AH743" s="32"/>
      <c r="AI743" s="32"/>
      <c r="AJ743" s="32"/>
      <c r="AK743" s="32"/>
      <c r="AL743" s="32"/>
      <c r="AM743" s="32"/>
      <c r="AN743" s="32"/>
      <c r="AO743" s="32"/>
      <c r="AP743" s="32"/>
      <c r="AQ743" s="32"/>
      <c r="AR743" s="32"/>
      <c r="AS743" s="32"/>
      <c r="AT743" s="32"/>
      <c r="AU743" s="32"/>
      <c r="AV743" s="32"/>
      <c r="AW743" s="32"/>
      <c r="AX743" s="32"/>
      <c r="AY743" s="32"/>
      <c r="AZ743" s="32"/>
      <c r="BA743" s="32"/>
      <c r="BB743" s="32"/>
      <c r="BC743" s="32"/>
      <c r="BD743" s="32"/>
      <c r="BE743" s="32"/>
      <c r="BF743" s="32"/>
      <c r="BG743" s="33"/>
      <c r="BH743" s="34"/>
      <c r="BI743" s="35"/>
      <c r="BJ743" s="36"/>
    </row>
    <row r="744" spans="1:62" ht="13.5" customHeight="1" thickBot="1" x14ac:dyDescent="0.25">
      <c r="A744" s="44"/>
      <c r="B744" s="45"/>
      <c r="C744" s="46" t="str">
        <f xml:space="preserve"> IF(ISBLANK($A$3),"", CONCATENATE(TEXT(#REF!/$B$3,"0,00"), " ", $A$3))</f>
        <v/>
      </c>
      <c r="D744" s="46"/>
      <c r="E744" s="46"/>
      <c r="F744" s="47"/>
      <c r="G744" s="46" t="str">
        <f xml:space="preserve"> IF(ISBLANK($A$3),"", CONCATENATE(TEXT(#REF!/$B$3,"0,00"), " ", $A$3))</f>
        <v/>
      </c>
      <c r="H744" s="46"/>
      <c r="I744" s="46"/>
      <c r="J744" s="47"/>
      <c r="K744" s="46" t="str">
        <f xml:space="preserve"> IF(ISBLANK($A$3),"", CONCATENATE(TEXT(#REF!/$B$3,"0,00"), " ", $A$3))</f>
        <v/>
      </c>
      <c r="L744" s="46"/>
      <c r="M744" s="46"/>
      <c r="N744" s="47"/>
      <c r="O744" s="46" t="str">
        <f xml:space="preserve"> IF(ISBLANK($A$3),"", CONCATENATE(TEXT(#REF!/$B$3,"0,00"), " ", $A$3))</f>
        <v/>
      </c>
      <c r="P744" s="46"/>
      <c r="Q744" s="46"/>
      <c r="R744" s="47"/>
      <c r="S744" s="46" t="str">
        <f xml:space="preserve"> IF(ISBLANK($A$3),"", CONCATENATE(TEXT(#REF!/$B$3,"0,00"), " ", $A$3))</f>
        <v/>
      </c>
      <c r="T744" s="46"/>
      <c r="U744" s="46"/>
      <c r="V744" s="47"/>
      <c r="W744" s="46" t="str">
        <f xml:space="preserve"> IF(ISBLANK($A$3),"", CONCATENATE(TEXT(#REF!/$B$3,"0,00"), " ", $A$3))</f>
        <v/>
      </c>
      <c r="X744" s="46"/>
      <c r="Y744" s="46"/>
      <c r="Z744" s="47"/>
      <c r="AA744" s="46" t="str">
        <f xml:space="preserve"> IF(ISBLANK($A$3),"", CONCATENATE(TEXT(#REF!/$B$3,"0,00"), " ", $A$3))</f>
        <v/>
      </c>
      <c r="AB744" s="46"/>
      <c r="AC744" s="46"/>
      <c r="AD744" s="47"/>
      <c r="AE744" s="46" t="str">
        <f xml:space="preserve"> IF(ISBLANK($A$3),"", CONCATENATE(TEXT(#REF!/$B$3,"0,00"), " ", $A$3))</f>
        <v/>
      </c>
      <c r="AF744" s="46"/>
      <c r="AG744" s="46"/>
      <c r="AH744" s="47"/>
      <c r="AI744" s="46" t="str">
        <f xml:space="preserve"> IF(ISBLANK($A$3),"", CONCATENATE(TEXT(#REF!/$B$3,"0,00"), " ", $A$3))</f>
        <v/>
      </c>
      <c r="AJ744" s="46"/>
      <c r="AK744" s="46"/>
      <c r="AL744" s="47"/>
      <c r="AM744" s="46" t="str">
        <f xml:space="preserve"> IF(ISBLANK($A$3),"", CONCATENATE(TEXT(#REF!/$B$3,"0,00"), " ", $A$3))</f>
        <v/>
      </c>
      <c r="AN744" s="46"/>
      <c r="AO744" s="46"/>
      <c r="AP744" s="47"/>
      <c r="AQ744" s="46" t="str">
        <f xml:space="preserve"> IF(ISBLANK($A$3),"", CONCATENATE(TEXT(#REF!/$B$3,"0,00"), " ", $A$3))</f>
        <v/>
      </c>
      <c r="AR744" s="46"/>
      <c r="AS744" s="46"/>
      <c r="AT744" s="47"/>
      <c r="AU744" s="46" t="str">
        <f xml:space="preserve"> IF(ISBLANK($A$3),"", CONCATENATE(TEXT(#REF!/$B$3,"0,00"), " ", $A$3))</f>
        <v/>
      </c>
      <c r="AV744" s="46"/>
      <c r="AW744" s="46"/>
      <c r="AX744" s="47"/>
      <c r="AY744" s="46" t="str">
        <f xml:space="preserve"> IF(ISBLANK($A$3),"", CONCATENATE(TEXT(#REF!/$B$3,"0,00"), " ", $A$3))</f>
        <v/>
      </c>
      <c r="AZ744" s="46"/>
      <c r="BA744" s="46"/>
      <c r="BB744" s="47"/>
      <c r="BC744" s="46" t="str">
        <f xml:space="preserve"> IF(ISBLANK($A$3),"", CONCATENATE(TEXT(#REF!/$B$3,"0,00"), " ", $A$3))</f>
        <v/>
      </c>
      <c r="BD744" s="46"/>
      <c r="BE744" s="46"/>
      <c r="BF744" s="47"/>
      <c r="BG744" s="48" t="str">
        <f xml:space="preserve"> IF(ISBLANK($A$3),"", CONCATENATE(TEXT(#REF!/$B$3,"0,00"), " ", $A$3))</f>
        <v/>
      </c>
      <c r="BH744" s="35"/>
      <c r="BI744" s="35"/>
      <c r="BJ744" s="49"/>
    </row>
    <row r="745" spans="1:62" ht="13.5" customHeight="1" thickBot="1" x14ac:dyDescent="0.25">
      <c r="A745" s="1"/>
      <c r="B745" s="1"/>
      <c r="C745" s="2"/>
      <c r="D745" s="2"/>
      <c r="G745" s="2"/>
      <c r="H745" s="2"/>
      <c r="K745" s="2"/>
      <c r="L745" s="2"/>
      <c r="O745" s="2"/>
      <c r="P745" s="2"/>
      <c r="S745" s="2"/>
      <c r="T745" s="2"/>
      <c r="W745" s="2"/>
      <c r="X745" s="2"/>
      <c r="AA745" s="2"/>
      <c r="AB745" s="2"/>
      <c r="AE745" s="2"/>
      <c r="AF745" s="2"/>
      <c r="AI745" s="2"/>
      <c r="AJ745" s="2"/>
      <c r="AM745" s="2"/>
      <c r="AN745" s="2"/>
      <c r="AQ745" s="2"/>
      <c r="AR745" s="2"/>
      <c r="AU745" s="2"/>
      <c r="AV745" s="2"/>
      <c r="AY745" s="2"/>
      <c r="AZ745" s="2"/>
      <c r="BC745" s="2"/>
      <c r="BD745" s="2"/>
      <c r="BG745" s="1"/>
      <c r="BH745" s="1"/>
      <c r="BI745" s="1"/>
      <c r="BJ745" s="1"/>
    </row>
    <row r="746" spans="1:62" ht="27" customHeight="1" thickBot="1" x14ac:dyDescent="0.25">
      <c r="A746" s="14" t="s">
        <v>7</v>
      </c>
      <c r="B746" s="15" t="s">
        <v>8</v>
      </c>
      <c r="C746" s="15" t="s">
        <v>17</v>
      </c>
      <c r="D746" s="15" t="s">
        <v>11</v>
      </c>
      <c r="E746" s="15"/>
      <c r="F746" s="15"/>
      <c r="G746" s="15" t="s">
        <v>18</v>
      </c>
      <c r="H746" s="15" t="s">
        <v>11</v>
      </c>
      <c r="I746" s="15"/>
      <c r="J746" s="15"/>
      <c r="K746" s="15" t="s">
        <v>19</v>
      </c>
      <c r="L746" s="15" t="s">
        <v>11</v>
      </c>
      <c r="M746" s="15"/>
      <c r="N746" s="15"/>
      <c r="O746" s="15" t="s">
        <v>20</v>
      </c>
      <c r="P746" s="15" t="s">
        <v>11</v>
      </c>
      <c r="Q746" s="15"/>
      <c r="R746" s="15"/>
      <c r="S746" s="15" t="s">
        <v>21</v>
      </c>
      <c r="T746" s="15" t="s">
        <v>11</v>
      </c>
      <c r="U746" s="15"/>
      <c r="V746" s="15"/>
      <c r="W746" s="15" t="s">
        <v>22</v>
      </c>
      <c r="X746" s="15" t="s">
        <v>11</v>
      </c>
      <c r="Y746" s="15"/>
      <c r="Z746" s="15"/>
      <c r="AA746" s="15" t="s">
        <v>16</v>
      </c>
      <c r="AB746" s="15" t="s">
        <v>11</v>
      </c>
      <c r="AC746" s="15"/>
      <c r="AD746" s="15"/>
      <c r="AE746" s="15" t="s">
        <v>23</v>
      </c>
      <c r="AF746" s="15" t="s">
        <v>11</v>
      </c>
      <c r="AG746" s="15"/>
      <c r="AH746" s="15"/>
      <c r="AI746" s="15" t="s">
        <v>24</v>
      </c>
      <c r="AJ746" s="15" t="s">
        <v>11</v>
      </c>
      <c r="AK746" s="15"/>
      <c r="AL746" s="15"/>
      <c r="AM746" s="15" t="s">
        <v>25</v>
      </c>
      <c r="AN746" s="15" t="s">
        <v>11</v>
      </c>
      <c r="AO746" s="15"/>
      <c r="AP746" s="15"/>
      <c r="AQ746" s="15" t="s">
        <v>26</v>
      </c>
      <c r="AR746" s="15" t="s">
        <v>11</v>
      </c>
      <c r="AS746" s="15"/>
      <c r="AT746" s="15"/>
      <c r="AU746" s="15" t="s">
        <v>27</v>
      </c>
      <c r="AV746" s="15" t="s">
        <v>11</v>
      </c>
      <c r="AW746" s="15"/>
      <c r="AX746" s="15"/>
      <c r="AY746" s="15" t="s">
        <v>17</v>
      </c>
      <c r="AZ746" s="15" t="s">
        <v>11</v>
      </c>
      <c r="BA746" s="15"/>
      <c r="BB746" s="15"/>
      <c r="BC746" s="15" t="s">
        <v>18</v>
      </c>
      <c r="BD746" s="15" t="s">
        <v>11</v>
      </c>
      <c r="BE746" s="15"/>
      <c r="BF746" s="15"/>
      <c r="BG746" s="16" t="s">
        <v>9</v>
      </c>
      <c r="BH746" s="17"/>
      <c r="BI746" s="17"/>
      <c r="BJ746" s="18" t="s">
        <v>10</v>
      </c>
    </row>
    <row r="747" spans="1:62" ht="15.75" customHeight="1" thickBot="1" x14ac:dyDescent="0.25">
      <c r="A747" s="19" t="s">
        <v>29</v>
      </c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  <c r="AE747" s="20"/>
      <c r="AF747" s="20"/>
      <c r="AG747" s="20"/>
      <c r="AH747" s="20"/>
      <c r="AI747" s="20"/>
      <c r="AJ747" s="20"/>
      <c r="AK747" s="20"/>
      <c r="AL747" s="20"/>
      <c r="AM747" s="20"/>
      <c r="AN747" s="20"/>
      <c r="AO747" s="20"/>
      <c r="AP747" s="20"/>
      <c r="AQ747" s="20"/>
      <c r="AR747" s="20"/>
      <c r="AS747" s="20"/>
      <c r="AT747" s="20"/>
      <c r="AU747" s="20"/>
      <c r="AV747" s="20"/>
      <c r="AW747" s="20"/>
      <c r="AX747" s="20"/>
      <c r="AY747" s="20"/>
      <c r="AZ747" s="20"/>
      <c r="BA747" s="20"/>
      <c r="BB747" s="20"/>
      <c r="BC747" s="20"/>
      <c r="BD747" s="20"/>
      <c r="BE747" s="20"/>
      <c r="BF747" s="20"/>
      <c r="BG747" s="20"/>
      <c r="BH747" s="21"/>
      <c r="BI747" s="21"/>
      <c r="BJ747" s="22"/>
    </row>
    <row r="748" spans="1:62" ht="12.75" customHeight="1" x14ac:dyDescent="0.2">
      <c r="A748" s="37" t="s">
        <v>162</v>
      </c>
      <c r="B748" s="38"/>
      <c r="C748" s="52">
        <f>SUM(Лист1!E729:E747)-SUM(Лист1!F729:F747)</f>
        <v>0</v>
      </c>
      <c r="D748" s="52"/>
      <c r="E748" s="39"/>
      <c r="F748" s="40"/>
      <c r="G748" s="52">
        <f>SUM(Лист1!I729:I747)-SUM(Лист1!J729:J747)</f>
        <v>0</v>
      </c>
      <c r="H748" s="52"/>
      <c r="I748" s="39"/>
      <c r="J748" s="40"/>
      <c r="K748" s="52">
        <f>SUM(Лист1!M729:M747)-SUM(Лист1!N729:N747)</f>
        <v>0</v>
      </c>
      <c r="L748" s="52"/>
      <c r="M748" s="39"/>
      <c r="N748" s="40"/>
      <c r="O748" s="52">
        <f>SUM(Лист1!Q729:Q747)-SUM(Лист1!R729:R747)</f>
        <v>0</v>
      </c>
      <c r="P748" s="52"/>
      <c r="Q748" s="39"/>
      <c r="R748" s="40"/>
      <c r="S748" s="25">
        <v>82786.2</v>
      </c>
      <c r="T748" s="25"/>
      <c r="U748" s="25">
        <v>34083</v>
      </c>
      <c r="V748" s="25"/>
      <c r="W748" s="25">
        <v>29717.16</v>
      </c>
      <c r="X748" s="52"/>
      <c r="Y748" s="39"/>
      <c r="Z748" s="40"/>
      <c r="AA748" s="52">
        <f>SUM(Лист1!AC729:AC747)-SUM(Лист1!AD729:AD747)</f>
        <v>0</v>
      </c>
      <c r="AB748" s="52"/>
      <c r="AC748" s="39"/>
      <c r="AD748" s="40"/>
      <c r="AE748" s="52">
        <f>SUM(Лист1!AG729:AG747)-SUM(Лист1!AH729:AH747)</f>
        <v>0</v>
      </c>
      <c r="AF748" s="52"/>
      <c r="AG748" s="39"/>
      <c r="AH748" s="40"/>
      <c r="AI748" s="52">
        <f>SUM(Лист1!AK729:AK747)-SUM(Лист1!AL729:AL747)</f>
        <v>0</v>
      </c>
      <c r="AJ748" s="52"/>
      <c r="AK748" s="39"/>
      <c r="AL748" s="40"/>
      <c r="AM748" s="52">
        <f>SUM(Лист1!AO729:AO747)-SUM(Лист1!AP729:AP747)</f>
        <v>0</v>
      </c>
      <c r="AN748" s="52"/>
      <c r="AO748" s="39"/>
      <c r="AP748" s="40"/>
      <c r="AQ748" s="52">
        <f>SUM(Лист1!AS729:AS747)-SUM(Лист1!AT729:AT747)</f>
        <v>0</v>
      </c>
      <c r="AR748" s="52"/>
      <c r="AS748" s="39"/>
      <c r="AT748" s="40"/>
      <c r="AU748" s="52">
        <f>SUM(Лист1!AW729:AW747)-SUM(Лист1!AX729:AX747)</f>
        <v>0</v>
      </c>
      <c r="AV748" s="52"/>
      <c r="AW748" s="39"/>
      <c r="AX748" s="40"/>
      <c r="AY748" s="52">
        <f>SUM(Лист1!BA729:BA747)-SUM(Лист1!BB729:BB747)</f>
        <v>0</v>
      </c>
      <c r="AZ748" s="52"/>
      <c r="BA748" s="39"/>
      <c r="BB748" s="40"/>
      <c r="BC748" s="52">
        <f>SUM(Лист1!BE729:BE747)-SUM(Лист1!BF729:BF747)</f>
        <v>0</v>
      </c>
      <c r="BD748" s="52"/>
      <c r="BE748" s="39"/>
      <c r="BF748" s="40"/>
      <c r="BG748" s="51">
        <v>112503.36</v>
      </c>
      <c r="BH748" s="35"/>
      <c r="BI748" s="35"/>
      <c r="BJ748" s="42"/>
    </row>
    <row r="749" spans="1:62" ht="13.5" customHeight="1" thickBot="1" x14ac:dyDescent="0.25">
      <c r="A749" s="53"/>
      <c r="B749" s="45"/>
      <c r="C749" s="46" t="str">
        <f xml:space="preserve"> IF(ISBLANK($A$3),"", CONCATENATE(TEXT(C748/$B$3,"0,00"), " ", $A$3))</f>
        <v/>
      </c>
      <c r="D749" s="46"/>
      <c r="E749" s="46"/>
      <c r="F749" s="47"/>
      <c r="G749" s="46" t="str">
        <f xml:space="preserve"> IF(ISBLANK($A$3),"", CONCATENATE(TEXT(G748/$B$3,"0,00"), " ", $A$3))</f>
        <v/>
      </c>
      <c r="H749" s="46"/>
      <c r="I749" s="46"/>
      <c r="J749" s="47"/>
      <c r="K749" s="46" t="str">
        <f xml:space="preserve"> IF(ISBLANK($A$3),"", CONCATENATE(TEXT(K748/$B$3,"0,00"), " ", $A$3))</f>
        <v/>
      </c>
      <c r="L749" s="46"/>
      <c r="M749" s="46"/>
      <c r="N749" s="47"/>
      <c r="O749" s="46" t="str">
        <f xml:space="preserve"> IF(ISBLANK($A$3),"", CONCATENATE(TEXT(O748/$B$3,"0,00"), " ", $A$3))</f>
        <v/>
      </c>
      <c r="P749" s="46"/>
      <c r="Q749" s="46"/>
      <c r="R749" s="47"/>
      <c r="S749" s="46" t="str">
        <f xml:space="preserve"> IF(ISBLANK($A$3),"", CONCATENATE(TEXT(S748/$B$3,"0,00"), " ", $A$3))</f>
        <v/>
      </c>
      <c r="T749" s="46"/>
      <c r="U749" s="46"/>
      <c r="V749" s="47"/>
      <c r="W749" s="46" t="str">
        <f xml:space="preserve"> IF(ISBLANK($A$3),"", CONCATENATE(TEXT(W748/$B$3,"0,00"), " ", $A$3))</f>
        <v/>
      </c>
      <c r="X749" s="46"/>
      <c r="Y749" s="46"/>
      <c r="Z749" s="47"/>
      <c r="AA749" s="46" t="str">
        <f xml:space="preserve"> IF(ISBLANK($A$3),"", CONCATENATE(TEXT(AA748/$B$3,"0,00"), " ", $A$3))</f>
        <v/>
      </c>
      <c r="AB749" s="46"/>
      <c r="AC749" s="46"/>
      <c r="AD749" s="47"/>
      <c r="AE749" s="46" t="str">
        <f xml:space="preserve"> IF(ISBLANK($A$3),"", CONCATENATE(TEXT(AE748/$B$3,"0,00"), " ", $A$3))</f>
        <v/>
      </c>
      <c r="AF749" s="46"/>
      <c r="AG749" s="46"/>
      <c r="AH749" s="47"/>
      <c r="AI749" s="46" t="str">
        <f xml:space="preserve"> IF(ISBLANK($A$3),"", CONCATENATE(TEXT(AI748/$B$3,"0,00"), " ", $A$3))</f>
        <v/>
      </c>
      <c r="AJ749" s="46"/>
      <c r="AK749" s="46"/>
      <c r="AL749" s="47"/>
      <c r="AM749" s="46" t="str">
        <f xml:space="preserve"> IF(ISBLANK($A$3),"", CONCATENATE(TEXT(AM748/$B$3,"0,00"), " ", $A$3))</f>
        <v/>
      </c>
      <c r="AN749" s="46"/>
      <c r="AO749" s="46"/>
      <c r="AP749" s="47"/>
      <c r="AQ749" s="46" t="str">
        <f xml:space="preserve"> IF(ISBLANK($A$3),"", CONCATENATE(TEXT(AQ748/$B$3,"0,00"), " ", $A$3))</f>
        <v/>
      </c>
      <c r="AR749" s="46"/>
      <c r="AS749" s="46"/>
      <c r="AT749" s="47"/>
      <c r="AU749" s="46" t="str">
        <f xml:space="preserve"> IF(ISBLANK($A$3),"", CONCATENATE(TEXT(AU748/$B$3,"0,00"), " ", $A$3))</f>
        <v/>
      </c>
      <c r="AV749" s="46"/>
      <c r="AW749" s="46"/>
      <c r="AX749" s="47"/>
      <c r="AY749" s="46" t="str">
        <f xml:space="preserve"> IF(ISBLANK($A$3),"", CONCATENATE(TEXT(AY748/$B$3,"0,00"), " ", $A$3))</f>
        <v/>
      </c>
      <c r="AZ749" s="46"/>
      <c r="BA749" s="46"/>
      <c r="BB749" s="47"/>
      <c r="BC749" s="46" t="str">
        <f xml:space="preserve"> IF(ISBLANK($A$3),"", CONCATENATE(TEXT(BC748/$B$3,"0,00"), " ", $A$3))</f>
        <v/>
      </c>
      <c r="BD749" s="46"/>
      <c r="BE749" s="46"/>
      <c r="BF749" s="47"/>
      <c r="BG749" s="48" t="str">
        <f xml:space="preserve"> IF(ISBLANK($A$3),"", CONCATENATE(TEXT(BG748/$B$3,"0,00"), " ", $A$3))</f>
        <v/>
      </c>
      <c r="BH749" s="35"/>
      <c r="BI749" s="35"/>
      <c r="BJ749" s="49"/>
    </row>
    <row r="750" spans="1:62" ht="12.75" customHeight="1" x14ac:dyDescent="0.2">
      <c r="A750" s="50" t="str">
        <f>CHAR(160)</f>
        <v> </v>
      </c>
      <c r="B750" s="50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  <c r="AA750" s="51"/>
      <c r="AB750" s="51"/>
      <c r="AC750" s="51"/>
      <c r="AD750" s="51"/>
      <c r="AE750" s="51"/>
      <c r="AF750" s="51"/>
      <c r="AG750" s="51"/>
      <c r="AH750" s="51"/>
      <c r="AI750" s="51"/>
      <c r="AJ750" s="51"/>
      <c r="AK750" s="51"/>
      <c r="AL750" s="51"/>
      <c r="AM750" s="51"/>
      <c r="AN750" s="51"/>
      <c r="AO750" s="51"/>
      <c r="AP750" s="51"/>
      <c r="AQ750" s="51"/>
      <c r="AR750" s="51"/>
      <c r="AS750" s="51"/>
      <c r="AT750" s="51"/>
      <c r="AU750" s="51"/>
      <c r="AV750" s="51"/>
      <c r="AW750" s="51"/>
      <c r="AX750" s="51"/>
      <c r="AY750" s="51"/>
      <c r="AZ750" s="51"/>
      <c r="BA750" s="51"/>
      <c r="BB750" s="51"/>
      <c r="BC750" s="51"/>
      <c r="BD750" s="51"/>
      <c r="BE750" s="51"/>
      <c r="BF750" s="51"/>
      <c r="BG750" s="51"/>
      <c r="BH750" s="35"/>
      <c r="BI750" s="35"/>
      <c r="BJ750" s="35"/>
    </row>
    <row r="751" spans="1:62" ht="12.75" customHeight="1" x14ac:dyDescent="0.2">
      <c r="A751" s="1"/>
      <c r="B751" s="4"/>
      <c r="C751" s="4"/>
      <c r="D751" s="4"/>
      <c r="G751" s="5"/>
      <c r="H751" s="5"/>
      <c r="I751" s="5"/>
      <c r="J751" s="1"/>
      <c r="M751" s="1"/>
    </row>
    <row r="752" spans="1:62" ht="15" customHeight="1" x14ac:dyDescent="0.25">
      <c r="A752" s="4"/>
      <c r="B752" s="7" t="s">
        <v>158</v>
      </c>
      <c r="C752" s="1"/>
      <c r="D752" s="1"/>
      <c r="G752" s="1"/>
      <c r="H752" s="1"/>
      <c r="I752" s="1"/>
      <c r="J752" s="1"/>
      <c r="M752" s="1"/>
      <c r="P752" s="8"/>
    </row>
    <row r="753" spans="1:62" ht="8.25" customHeight="1" x14ac:dyDescent="0.25">
      <c r="A753" s="4"/>
      <c r="B753" s="7"/>
      <c r="C753" s="1"/>
      <c r="D753" s="1"/>
      <c r="G753" s="1"/>
      <c r="H753" s="1"/>
      <c r="I753" s="1"/>
      <c r="J753" s="1"/>
      <c r="M753" s="1"/>
      <c r="P753" s="8"/>
    </row>
    <row r="754" spans="1:62" ht="12.75" customHeight="1" x14ac:dyDescent="0.2">
      <c r="A754" s="9" t="s">
        <v>159</v>
      </c>
      <c r="Q754" s="9"/>
      <c r="R754" s="9"/>
      <c r="S754" s="9"/>
    </row>
    <row r="755" spans="1:62" ht="12.75" customHeight="1" x14ac:dyDescent="0.2">
      <c r="A755" s="1" t="s">
        <v>78</v>
      </c>
      <c r="B755" s="10"/>
      <c r="C755" s="1"/>
      <c r="D755" s="1"/>
      <c r="G755" s="5"/>
      <c r="H755" s="5"/>
      <c r="I755" s="5"/>
      <c r="J755" s="1" t="s">
        <v>1</v>
      </c>
      <c r="M755" s="1"/>
      <c r="P755" s="11" t="s">
        <v>84</v>
      </c>
    </row>
    <row r="756" spans="1:62" ht="12.75" customHeight="1" x14ac:dyDescent="0.2">
      <c r="A756" s="10" t="s">
        <v>85</v>
      </c>
      <c r="B756" s="1"/>
      <c r="C756" s="1"/>
      <c r="D756" s="1"/>
      <c r="G756" s="5"/>
      <c r="H756" s="5"/>
      <c r="I756" s="5"/>
      <c r="J756" s="1" t="s">
        <v>2</v>
      </c>
      <c r="M756" s="1"/>
      <c r="P756" s="12"/>
    </row>
    <row r="757" spans="1:62" ht="12.75" customHeight="1" x14ac:dyDescent="0.2">
      <c r="A757" s="1" t="s">
        <v>3</v>
      </c>
      <c r="B757" s="10" t="s">
        <v>15</v>
      </c>
      <c r="C757" s="1"/>
      <c r="D757" s="1"/>
      <c r="G757" s="5"/>
      <c r="H757" s="5"/>
      <c r="I757" s="5"/>
      <c r="J757" s="1" t="s">
        <v>4</v>
      </c>
      <c r="M757" s="1"/>
      <c r="P757" s="12">
        <v>45818</v>
      </c>
    </row>
    <row r="758" spans="1:62" ht="12.75" customHeight="1" x14ac:dyDescent="0.2">
      <c r="A758" s="1" t="s">
        <v>5</v>
      </c>
      <c r="B758" s="13">
        <v>0</v>
      </c>
      <c r="C758" s="1"/>
      <c r="D758" s="1"/>
      <c r="G758" s="5"/>
      <c r="H758" s="5"/>
      <c r="I758" s="5"/>
      <c r="J758" s="1" t="s">
        <v>6</v>
      </c>
      <c r="M758" s="1"/>
      <c r="P758" s="12"/>
    </row>
    <row r="759" spans="1:62" ht="12.75" customHeight="1" x14ac:dyDescent="0.2">
      <c r="A759" s="4"/>
      <c r="B759" s="4"/>
      <c r="C759" s="1"/>
      <c r="D759" s="1"/>
      <c r="G759" s="5"/>
      <c r="H759" s="5"/>
      <c r="I759" s="5"/>
      <c r="J759" s="1"/>
      <c r="M759" s="1"/>
    </row>
    <row r="760" spans="1:62" ht="13.5" customHeight="1" thickBot="1" x14ac:dyDescent="0.25">
      <c r="A760" s="1"/>
      <c r="B760" s="1"/>
      <c r="C760" s="2"/>
      <c r="D760" s="2"/>
      <c r="G760" s="2"/>
      <c r="H760" s="2"/>
      <c r="K760" s="2"/>
      <c r="L760" s="2"/>
      <c r="O760" s="2"/>
      <c r="P760" s="2"/>
      <c r="S760" s="2"/>
      <c r="T760" s="2"/>
      <c r="W760" s="2"/>
      <c r="X760" s="2"/>
      <c r="AA760" s="2"/>
      <c r="AB760" s="2"/>
      <c r="AE760" s="2"/>
      <c r="AF760" s="2"/>
      <c r="AI760" s="2"/>
      <c r="AJ760" s="2"/>
      <c r="AM760" s="2"/>
      <c r="AN760" s="2"/>
      <c r="AQ760" s="2"/>
      <c r="AR760" s="2"/>
      <c r="AU760" s="2"/>
      <c r="AV760" s="2"/>
      <c r="AY760" s="2"/>
      <c r="AZ760" s="2"/>
      <c r="BC760" s="2"/>
      <c r="BD760" s="2"/>
      <c r="BG760" s="1"/>
      <c r="BH760" s="1"/>
      <c r="BI760" s="1"/>
      <c r="BJ760" s="1"/>
    </row>
    <row r="761" spans="1:62" ht="27" customHeight="1" thickBot="1" x14ac:dyDescent="0.25">
      <c r="A761" s="14" t="s">
        <v>7</v>
      </c>
      <c r="B761" s="15" t="s">
        <v>8</v>
      </c>
      <c r="C761" s="15" t="s">
        <v>17</v>
      </c>
      <c r="D761" s="15" t="s">
        <v>11</v>
      </c>
      <c r="E761" s="15"/>
      <c r="F761" s="15"/>
      <c r="G761" s="15" t="s">
        <v>18</v>
      </c>
      <c r="H761" s="15" t="s">
        <v>11</v>
      </c>
      <c r="I761" s="15"/>
      <c r="J761" s="15"/>
      <c r="K761" s="15" t="s">
        <v>19</v>
      </c>
      <c r="L761" s="15" t="s">
        <v>11</v>
      </c>
      <c r="M761" s="15"/>
      <c r="N761" s="15"/>
      <c r="O761" s="15" t="s">
        <v>20</v>
      </c>
      <c r="P761" s="15" t="s">
        <v>11</v>
      </c>
      <c r="Q761" s="15"/>
      <c r="R761" s="15"/>
      <c r="S761" s="15" t="s">
        <v>21</v>
      </c>
      <c r="T761" s="15" t="s">
        <v>11</v>
      </c>
      <c r="U761" s="15"/>
      <c r="V761" s="15"/>
      <c r="W761" s="15" t="s">
        <v>22</v>
      </c>
      <c r="X761" s="15" t="s">
        <v>11</v>
      </c>
      <c r="Y761" s="15"/>
      <c r="Z761" s="15"/>
      <c r="AA761" s="15" t="s">
        <v>16</v>
      </c>
      <c r="AB761" s="15" t="s">
        <v>11</v>
      </c>
      <c r="AC761" s="15"/>
      <c r="AD761" s="15"/>
      <c r="AE761" s="15" t="s">
        <v>23</v>
      </c>
      <c r="AF761" s="15" t="s">
        <v>11</v>
      </c>
      <c r="AG761" s="15"/>
      <c r="AH761" s="15"/>
      <c r="AI761" s="15" t="s">
        <v>24</v>
      </c>
      <c r="AJ761" s="15" t="s">
        <v>11</v>
      </c>
      <c r="AK761" s="15"/>
      <c r="AL761" s="15"/>
      <c r="AM761" s="15" t="s">
        <v>25</v>
      </c>
      <c r="AN761" s="15" t="s">
        <v>11</v>
      </c>
      <c r="AO761" s="15"/>
      <c r="AP761" s="15"/>
      <c r="AQ761" s="15" t="s">
        <v>26</v>
      </c>
      <c r="AR761" s="15" t="s">
        <v>11</v>
      </c>
      <c r="AS761" s="15"/>
      <c r="AT761" s="15"/>
      <c r="AU761" s="15" t="s">
        <v>27</v>
      </c>
      <c r="AV761" s="15" t="s">
        <v>11</v>
      </c>
      <c r="AW761" s="15"/>
      <c r="AX761" s="15"/>
      <c r="AY761" s="15" t="s">
        <v>17</v>
      </c>
      <c r="AZ761" s="15" t="s">
        <v>11</v>
      </c>
      <c r="BA761" s="15"/>
      <c r="BB761" s="15"/>
      <c r="BC761" s="15" t="s">
        <v>18</v>
      </c>
      <c r="BD761" s="15" t="s">
        <v>11</v>
      </c>
      <c r="BE761" s="15"/>
      <c r="BF761" s="15"/>
      <c r="BG761" s="16" t="s">
        <v>9</v>
      </c>
      <c r="BH761" s="17"/>
      <c r="BI761" s="17"/>
      <c r="BJ761" s="18" t="s">
        <v>10</v>
      </c>
    </row>
    <row r="762" spans="1:62" ht="15.75" customHeight="1" thickBot="1" x14ac:dyDescent="0.25">
      <c r="A762" s="19" t="s">
        <v>28</v>
      </c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  <c r="AC762" s="20"/>
      <c r="AD762" s="20"/>
      <c r="AE762" s="20"/>
      <c r="AF762" s="20"/>
      <c r="AG762" s="20"/>
      <c r="AH762" s="20"/>
      <c r="AI762" s="20"/>
      <c r="AJ762" s="20"/>
      <c r="AK762" s="20"/>
      <c r="AL762" s="20"/>
      <c r="AM762" s="20"/>
      <c r="AN762" s="20"/>
      <c r="AO762" s="20"/>
      <c r="AP762" s="20"/>
      <c r="AQ762" s="20"/>
      <c r="AR762" s="20"/>
      <c r="AS762" s="20"/>
      <c r="AT762" s="20"/>
      <c r="AU762" s="20"/>
      <c r="AV762" s="20"/>
      <c r="AW762" s="20"/>
      <c r="AX762" s="20"/>
      <c r="AY762" s="20"/>
      <c r="AZ762" s="20"/>
      <c r="BA762" s="20"/>
      <c r="BB762" s="20"/>
      <c r="BC762" s="20"/>
      <c r="BD762" s="20"/>
      <c r="BE762" s="20"/>
      <c r="BF762" s="20"/>
      <c r="BG762" s="20"/>
      <c r="BH762" s="21"/>
      <c r="BI762" s="21"/>
      <c r="BJ762" s="22"/>
    </row>
    <row r="763" spans="1:62" x14ac:dyDescent="0.2">
      <c r="A763" s="23"/>
      <c r="B763" s="24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>
        <v>43570.15</v>
      </c>
      <c r="X763" s="25"/>
      <c r="Y763" s="25">
        <v>30866.43</v>
      </c>
      <c r="Z763" s="25"/>
      <c r="AA763" s="25">
        <v>60998.2</v>
      </c>
      <c r="AB763" s="25"/>
      <c r="AC763" s="25">
        <v>43213</v>
      </c>
      <c r="AD763" s="25"/>
      <c r="AE763" s="25">
        <v>180875.38</v>
      </c>
      <c r="AF763" s="25"/>
      <c r="AG763" s="25">
        <v>43213</v>
      </c>
      <c r="AH763" s="25"/>
      <c r="AI763" s="25">
        <v>47134.96</v>
      </c>
      <c r="AJ763" s="25"/>
      <c r="AK763" s="25">
        <v>33391.86</v>
      </c>
      <c r="AL763" s="25"/>
      <c r="AM763" s="25">
        <v>60998.2</v>
      </c>
      <c r="AN763" s="25"/>
      <c r="AO763" s="25">
        <v>43213</v>
      </c>
      <c r="AP763" s="25"/>
      <c r="AQ763" s="25">
        <v>60998.2</v>
      </c>
      <c r="AR763" s="25"/>
      <c r="AS763" s="25">
        <v>43213</v>
      </c>
      <c r="AT763" s="25"/>
      <c r="AU763" s="25">
        <v>69640.800000000003</v>
      </c>
      <c r="AV763" s="25"/>
      <c r="AW763" s="25">
        <v>43213</v>
      </c>
      <c r="AX763" s="25"/>
      <c r="AY763" s="25">
        <v>40867.050000000003</v>
      </c>
      <c r="AZ763" s="25"/>
      <c r="BA763" s="25">
        <v>25928</v>
      </c>
      <c r="BB763" s="25"/>
      <c r="BC763" s="25">
        <v>94442.4</v>
      </c>
      <c r="BD763" s="25"/>
      <c r="BE763" s="25">
        <v>78389.5</v>
      </c>
      <c r="BF763" s="25"/>
      <c r="BG763" s="41">
        <v>659525.34</v>
      </c>
      <c r="BH763" s="27"/>
      <c r="BI763" s="28"/>
      <c r="BJ763" s="29"/>
    </row>
    <row r="764" spans="1:62" ht="13.5" hidden="1" thickBot="1" x14ac:dyDescent="0.25">
      <c r="A764" s="30"/>
      <c r="B764" s="31"/>
      <c r="C764" s="32"/>
      <c r="D764" s="32"/>
      <c r="E764" s="32"/>
      <c r="F764" s="32"/>
      <c r="G764" s="32"/>
      <c r="H764" s="32"/>
      <c r="I764" s="32"/>
      <c r="J764" s="32"/>
      <c r="K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32"/>
      <c r="W764" s="32"/>
      <c r="X764" s="32"/>
      <c r="Y764" s="32"/>
      <c r="Z764" s="32"/>
      <c r="AA764" s="32"/>
      <c r="AB764" s="32"/>
      <c r="AC764" s="32"/>
      <c r="AD764" s="32"/>
      <c r="AE764" s="32"/>
      <c r="AF764" s="32"/>
      <c r="AG764" s="32"/>
      <c r="AH764" s="32"/>
      <c r="AI764" s="32"/>
      <c r="AJ764" s="32"/>
      <c r="AK764" s="32"/>
      <c r="AL764" s="32"/>
      <c r="AM764" s="32"/>
      <c r="AN764" s="32"/>
      <c r="AO764" s="32"/>
      <c r="AP764" s="32"/>
      <c r="AQ764" s="32"/>
      <c r="AR764" s="32"/>
      <c r="AS764" s="32"/>
      <c r="AT764" s="32"/>
      <c r="AU764" s="32"/>
      <c r="AV764" s="32"/>
      <c r="AW764" s="32"/>
      <c r="AX764" s="32"/>
      <c r="AY764" s="32"/>
      <c r="AZ764" s="32"/>
      <c r="BA764" s="32"/>
      <c r="BB764" s="32"/>
      <c r="BC764" s="32"/>
      <c r="BD764" s="32"/>
      <c r="BE764" s="32"/>
      <c r="BF764" s="32"/>
      <c r="BG764" s="41">
        <v>659525.34</v>
      </c>
      <c r="BH764" s="34"/>
      <c r="BI764" s="35"/>
      <c r="BJ764" s="36"/>
    </row>
    <row r="765" spans="1:62" ht="13.5" hidden="1" thickBot="1" x14ac:dyDescent="0.25">
      <c r="A765" s="30"/>
      <c r="B765" s="31"/>
      <c r="C765" s="32"/>
      <c r="D765" s="32"/>
      <c r="E765" s="32"/>
      <c r="F765" s="32"/>
      <c r="G765" s="32"/>
      <c r="H765" s="32"/>
      <c r="I765" s="32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32"/>
      <c r="W765" s="32"/>
      <c r="X765" s="32"/>
      <c r="Y765" s="32"/>
      <c r="Z765" s="32"/>
      <c r="AA765" s="32"/>
      <c r="AB765" s="32"/>
      <c r="AC765" s="32"/>
      <c r="AD765" s="32"/>
      <c r="AE765" s="32"/>
      <c r="AF765" s="32"/>
      <c r="AG765" s="32"/>
      <c r="AH765" s="32"/>
      <c r="AI765" s="32"/>
      <c r="AJ765" s="32"/>
      <c r="AK765" s="32"/>
      <c r="AL765" s="32"/>
      <c r="AM765" s="32"/>
      <c r="AN765" s="32"/>
      <c r="AO765" s="32"/>
      <c r="AP765" s="32"/>
      <c r="AQ765" s="32"/>
      <c r="AR765" s="32"/>
      <c r="AS765" s="32"/>
      <c r="AT765" s="32"/>
      <c r="AU765" s="32"/>
      <c r="AV765" s="32"/>
      <c r="AW765" s="32"/>
      <c r="AX765" s="32"/>
      <c r="AY765" s="32"/>
      <c r="AZ765" s="32"/>
      <c r="BA765" s="32"/>
      <c r="BB765" s="32"/>
      <c r="BC765" s="32"/>
      <c r="BD765" s="32"/>
      <c r="BE765" s="32"/>
      <c r="BF765" s="32"/>
      <c r="BG765" s="41">
        <v>659525.34</v>
      </c>
      <c r="BH765" s="34"/>
      <c r="BI765" s="35"/>
      <c r="BJ765" s="36"/>
    </row>
    <row r="766" spans="1:62" ht="13.5" customHeight="1" thickBot="1" x14ac:dyDescent="0.25">
      <c r="A766" s="44"/>
      <c r="B766" s="45"/>
      <c r="C766" s="46" t="str">
        <f xml:space="preserve"> IF(ISBLANK($A$3),"", CONCATENATE(TEXT(#REF!/$B$3,"0,00"), " ", $A$3))</f>
        <v/>
      </c>
      <c r="D766" s="46"/>
      <c r="E766" s="46"/>
      <c r="F766" s="47"/>
      <c r="G766" s="46" t="str">
        <f xml:space="preserve"> IF(ISBLANK($A$3),"", CONCATENATE(TEXT(#REF!/$B$3,"0,00"), " ", $A$3))</f>
        <v/>
      </c>
      <c r="H766" s="46"/>
      <c r="I766" s="46"/>
      <c r="J766" s="47"/>
      <c r="K766" s="46" t="str">
        <f xml:space="preserve"> IF(ISBLANK($A$3),"", CONCATENATE(TEXT(#REF!/$B$3,"0,00"), " ", $A$3))</f>
        <v/>
      </c>
      <c r="L766" s="46"/>
      <c r="M766" s="46"/>
      <c r="N766" s="47"/>
      <c r="O766" s="46" t="str">
        <f xml:space="preserve"> IF(ISBLANK($A$3),"", CONCATENATE(TEXT(#REF!/$B$3,"0,00"), " ", $A$3))</f>
        <v/>
      </c>
      <c r="P766" s="46"/>
      <c r="Q766" s="46"/>
      <c r="R766" s="47"/>
      <c r="S766" s="46" t="str">
        <f xml:space="preserve"> IF(ISBLANK($A$3),"", CONCATENATE(TEXT(#REF!/$B$3,"0,00"), " ", $A$3))</f>
        <v/>
      </c>
      <c r="T766" s="46"/>
      <c r="U766" s="46"/>
      <c r="V766" s="47"/>
      <c r="W766" s="46" t="str">
        <f xml:space="preserve"> IF(ISBLANK($A$3),"", CONCATENATE(TEXT(#REF!/$B$3,"0,00"), " ", $A$3))</f>
        <v/>
      </c>
      <c r="X766" s="46"/>
      <c r="Y766" s="46"/>
      <c r="Z766" s="47"/>
      <c r="AA766" s="46" t="str">
        <f xml:space="preserve"> IF(ISBLANK($A$3),"", CONCATENATE(TEXT(#REF!/$B$3,"0,00"), " ", $A$3))</f>
        <v/>
      </c>
      <c r="AB766" s="46"/>
      <c r="AC766" s="46"/>
      <c r="AD766" s="47"/>
      <c r="AE766" s="46" t="str">
        <f xml:space="preserve"> IF(ISBLANK($A$3),"", CONCATENATE(TEXT(#REF!/$B$3,"0,00"), " ", $A$3))</f>
        <v/>
      </c>
      <c r="AF766" s="46"/>
      <c r="AG766" s="46"/>
      <c r="AH766" s="47"/>
      <c r="AI766" s="46" t="str">
        <f xml:space="preserve"> IF(ISBLANK($A$3),"", CONCATENATE(TEXT(#REF!/$B$3,"0,00"), " ", $A$3))</f>
        <v/>
      </c>
      <c r="AJ766" s="46"/>
      <c r="AK766" s="46"/>
      <c r="AL766" s="47"/>
      <c r="AM766" s="46" t="str">
        <f xml:space="preserve"> IF(ISBLANK($A$3),"", CONCATENATE(TEXT(#REF!/$B$3,"0,00"), " ", $A$3))</f>
        <v/>
      </c>
      <c r="AN766" s="46"/>
      <c r="AO766" s="46"/>
      <c r="AP766" s="47"/>
      <c r="AQ766" s="46" t="str">
        <f xml:space="preserve"> IF(ISBLANK($A$3),"", CONCATENATE(TEXT(#REF!/$B$3,"0,00"), " ", $A$3))</f>
        <v/>
      </c>
      <c r="AR766" s="46"/>
      <c r="AS766" s="46"/>
      <c r="AT766" s="47"/>
      <c r="AU766" s="46" t="str">
        <f xml:space="preserve"> IF(ISBLANK($A$3),"", CONCATENATE(TEXT(#REF!/$B$3,"0,00"), " ", $A$3))</f>
        <v/>
      </c>
      <c r="AV766" s="46"/>
      <c r="AW766" s="46"/>
      <c r="AX766" s="47"/>
      <c r="AY766" s="46" t="str">
        <f xml:space="preserve"> IF(ISBLANK($A$3),"", CONCATENATE(TEXT(#REF!/$B$3,"0,00"), " ", $A$3))</f>
        <v/>
      </c>
      <c r="AZ766" s="46"/>
      <c r="BA766" s="46"/>
      <c r="BB766" s="47"/>
      <c r="BC766" s="46" t="str">
        <f xml:space="preserve"> IF(ISBLANK($A$3),"", CONCATENATE(TEXT(#REF!/$B$3,"0,00"), " ", $A$3))</f>
        <v/>
      </c>
      <c r="BD766" s="46"/>
      <c r="BE766" s="46"/>
      <c r="BF766" s="47"/>
      <c r="BG766" s="48" t="str">
        <f xml:space="preserve"> IF(ISBLANK($A$3),"", CONCATENATE(TEXT(#REF!/$B$3,"0,00"), " ", $A$3))</f>
        <v/>
      </c>
      <c r="BH766" s="35"/>
      <c r="BI766" s="35"/>
      <c r="BJ766" s="49"/>
    </row>
    <row r="767" spans="1:62" ht="13.5" customHeight="1" thickBot="1" x14ac:dyDescent="0.25">
      <c r="A767" s="1"/>
      <c r="B767" s="1"/>
      <c r="C767" s="2"/>
      <c r="D767" s="2"/>
      <c r="G767" s="2"/>
      <c r="H767" s="2"/>
      <c r="K767" s="2"/>
      <c r="L767" s="2"/>
      <c r="O767" s="2"/>
      <c r="P767" s="2"/>
      <c r="S767" s="2"/>
      <c r="T767" s="2"/>
      <c r="W767" s="2"/>
      <c r="X767" s="2"/>
      <c r="AA767" s="2"/>
      <c r="AB767" s="2"/>
      <c r="AE767" s="2"/>
      <c r="AF767" s="2"/>
      <c r="AI767" s="2"/>
      <c r="AJ767" s="2"/>
      <c r="AM767" s="2"/>
      <c r="AN767" s="2"/>
      <c r="AQ767" s="2"/>
      <c r="AR767" s="2"/>
      <c r="AU767" s="2"/>
      <c r="AV767" s="2"/>
      <c r="AY767" s="2"/>
      <c r="AZ767" s="2"/>
      <c r="BC767" s="2"/>
      <c r="BD767" s="2"/>
      <c r="BG767" s="1"/>
      <c r="BH767" s="1"/>
      <c r="BI767" s="1"/>
      <c r="BJ767" s="1"/>
    </row>
    <row r="768" spans="1:62" ht="27" customHeight="1" thickBot="1" x14ac:dyDescent="0.25">
      <c r="A768" s="14" t="s">
        <v>7</v>
      </c>
      <c r="B768" s="15" t="s">
        <v>8</v>
      </c>
      <c r="C768" s="15" t="s">
        <v>17</v>
      </c>
      <c r="D768" s="15" t="s">
        <v>11</v>
      </c>
      <c r="E768" s="15"/>
      <c r="F768" s="15"/>
      <c r="G768" s="15" t="s">
        <v>18</v>
      </c>
      <c r="H768" s="15" t="s">
        <v>11</v>
      </c>
      <c r="I768" s="15"/>
      <c r="J768" s="15"/>
      <c r="K768" s="15" t="s">
        <v>19</v>
      </c>
      <c r="L768" s="15" t="s">
        <v>11</v>
      </c>
      <c r="M768" s="15"/>
      <c r="N768" s="15"/>
      <c r="O768" s="15" t="s">
        <v>20</v>
      </c>
      <c r="P768" s="15" t="s">
        <v>11</v>
      </c>
      <c r="Q768" s="15"/>
      <c r="R768" s="15"/>
      <c r="S768" s="15" t="s">
        <v>21</v>
      </c>
      <c r="T768" s="15" t="s">
        <v>11</v>
      </c>
      <c r="U768" s="15"/>
      <c r="V768" s="15"/>
      <c r="W768" s="15" t="s">
        <v>22</v>
      </c>
      <c r="X768" s="15" t="s">
        <v>11</v>
      </c>
      <c r="Y768" s="15"/>
      <c r="Z768" s="15"/>
      <c r="AA768" s="15" t="s">
        <v>16</v>
      </c>
      <c r="AB768" s="15" t="s">
        <v>11</v>
      </c>
      <c r="AC768" s="15"/>
      <c r="AD768" s="15"/>
      <c r="AE768" s="15" t="s">
        <v>23</v>
      </c>
      <c r="AF768" s="15" t="s">
        <v>11</v>
      </c>
      <c r="AG768" s="15"/>
      <c r="AH768" s="15"/>
      <c r="AI768" s="15" t="s">
        <v>24</v>
      </c>
      <c r="AJ768" s="15" t="s">
        <v>11</v>
      </c>
      <c r="AK768" s="15"/>
      <c r="AL768" s="15"/>
      <c r="AM768" s="15" t="s">
        <v>25</v>
      </c>
      <c r="AN768" s="15" t="s">
        <v>11</v>
      </c>
      <c r="AO768" s="15"/>
      <c r="AP768" s="15"/>
      <c r="AQ768" s="15" t="s">
        <v>26</v>
      </c>
      <c r="AR768" s="15" t="s">
        <v>11</v>
      </c>
      <c r="AS768" s="15"/>
      <c r="AT768" s="15"/>
      <c r="AU768" s="15" t="s">
        <v>27</v>
      </c>
      <c r="AV768" s="15" t="s">
        <v>11</v>
      </c>
      <c r="AW768" s="15"/>
      <c r="AX768" s="15"/>
      <c r="AY768" s="15" t="s">
        <v>17</v>
      </c>
      <c r="AZ768" s="15" t="s">
        <v>11</v>
      </c>
      <c r="BA768" s="15"/>
      <c r="BB768" s="15"/>
      <c r="BC768" s="15" t="s">
        <v>18</v>
      </c>
      <c r="BD768" s="15" t="s">
        <v>11</v>
      </c>
      <c r="BE768" s="15"/>
      <c r="BF768" s="15"/>
      <c r="BG768" s="16" t="s">
        <v>9</v>
      </c>
      <c r="BH768" s="17"/>
      <c r="BI768" s="17"/>
      <c r="BJ768" s="18" t="s">
        <v>10</v>
      </c>
    </row>
    <row r="769" spans="1:62" ht="15.75" customHeight="1" thickBot="1" x14ac:dyDescent="0.25">
      <c r="A769" s="19" t="s">
        <v>29</v>
      </c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  <c r="AC769" s="20"/>
      <c r="AD769" s="20"/>
      <c r="AE769" s="20"/>
      <c r="AF769" s="20"/>
      <c r="AG769" s="20"/>
      <c r="AH769" s="20"/>
      <c r="AI769" s="20"/>
      <c r="AJ769" s="20"/>
      <c r="AK769" s="20"/>
      <c r="AL769" s="20"/>
      <c r="AM769" s="20"/>
      <c r="AN769" s="20"/>
      <c r="AO769" s="20"/>
      <c r="AP769" s="20"/>
      <c r="AQ769" s="20"/>
      <c r="AR769" s="20"/>
      <c r="AS769" s="20"/>
      <c r="AT769" s="20"/>
      <c r="AU769" s="20"/>
      <c r="AV769" s="20"/>
      <c r="AW769" s="20"/>
      <c r="AX769" s="20"/>
      <c r="AY769" s="20"/>
      <c r="AZ769" s="20"/>
      <c r="BA769" s="20"/>
      <c r="BB769" s="20"/>
      <c r="BC769" s="20"/>
      <c r="BD769" s="20"/>
      <c r="BE769" s="20"/>
      <c r="BF769" s="20"/>
      <c r="BG769" s="20"/>
      <c r="BH769" s="21"/>
      <c r="BI769" s="21"/>
      <c r="BJ769" s="22"/>
    </row>
    <row r="770" spans="1:62" ht="12.75" customHeight="1" x14ac:dyDescent="0.2">
      <c r="A770" s="37" t="s">
        <v>162</v>
      </c>
      <c r="B770" s="38"/>
      <c r="C770" s="52">
        <f>SUM(Лист1!E751:E769)-SUM(Лист1!F751:F769)</f>
        <v>0</v>
      </c>
      <c r="D770" s="52"/>
      <c r="E770" s="39"/>
      <c r="F770" s="40"/>
      <c r="G770" s="52">
        <f>SUM(Лист1!I751:I769)-SUM(Лист1!J751:J769)</f>
        <v>0</v>
      </c>
      <c r="H770" s="52"/>
      <c r="I770" s="39"/>
      <c r="J770" s="40"/>
      <c r="K770" s="52">
        <f>SUM(Лист1!M751:M769)-SUM(Лист1!N751:N769)</f>
        <v>0</v>
      </c>
      <c r="L770" s="52"/>
      <c r="M770" s="39"/>
      <c r="N770" s="40"/>
      <c r="O770" s="52">
        <f>SUM(Лист1!Q751:Q769)-SUM(Лист1!R751:R769)</f>
        <v>0</v>
      </c>
      <c r="P770" s="52"/>
      <c r="Q770" s="39"/>
      <c r="R770" s="40"/>
      <c r="S770" s="52">
        <f>SUM(Лист1!U751:U769)-SUM(Лист1!V751:V769)</f>
        <v>0</v>
      </c>
      <c r="T770" s="52"/>
      <c r="U770" s="39"/>
      <c r="V770" s="40"/>
      <c r="W770" s="25">
        <v>43570.15</v>
      </c>
      <c r="X770" s="25"/>
      <c r="Y770" s="25">
        <v>30866.43</v>
      </c>
      <c r="Z770" s="25"/>
      <c r="AA770" s="25">
        <v>60998.2</v>
      </c>
      <c r="AB770" s="25"/>
      <c r="AC770" s="25">
        <v>43213</v>
      </c>
      <c r="AD770" s="25"/>
      <c r="AE770" s="25">
        <v>180875.38</v>
      </c>
      <c r="AF770" s="25"/>
      <c r="AG770" s="25">
        <v>43213</v>
      </c>
      <c r="AH770" s="25"/>
      <c r="AI770" s="25">
        <v>47134.96</v>
      </c>
      <c r="AJ770" s="25"/>
      <c r="AK770" s="25">
        <v>33391.86</v>
      </c>
      <c r="AL770" s="25"/>
      <c r="AM770" s="25">
        <v>60998.2</v>
      </c>
      <c r="AN770" s="25"/>
      <c r="AO770" s="25">
        <v>43213</v>
      </c>
      <c r="AP770" s="25"/>
      <c r="AQ770" s="25">
        <v>60998.2</v>
      </c>
      <c r="AR770" s="25"/>
      <c r="AS770" s="25">
        <v>43213</v>
      </c>
      <c r="AT770" s="25"/>
      <c r="AU770" s="25">
        <v>69640.800000000003</v>
      </c>
      <c r="AV770" s="25"/>
      <c r="AW770" s="25">
        <v>43213</v>
      </c>
      <c r="AX770" s="25"/>
      <c r="AY770" s="25">
        <v>40867.050000000003</v>
      </c>
      <c r="AZ770" s="25"/>
      <c r="BA770" s="25">
        <v>25928</v>
      </c>
      <c r="BB770" s="25"/>
      <c r="BC770" s="25">
        <v>94442.4</v>
      </c>
      <c r="BD770" s="25"/>
      <c r="BE770" s="25">
        <v>78389.5</v>
      </c>
      <c r="BF770" s="25"/>
      <c r="BG770" s="41">
        <v>659525.34</v>
      </c>
      <c r="BH770" s="35"/>
      <c r="BI770" s="35"/>
      <c r="BJ770" s="42"/>
    </row>
    <row r="771" spans="1:62" ht="13.5" customHeight="1" thickBot="1" x14ac:dyDescent="0.25">
      <c r="A771" s="53"/>
      <c r="B771" s="45"/>
      <c r="C771" s="46" t="str">
        <f xml:space="preserve"> IF(ISBLANK($A$3),"", CONCATENATE(TEXT(C770/$B$3,"0,00"), " ", $A$3))</f>
        <v/>
      </c>
      <c r="D771" s="46"/>
      <c r="E771" s="46"/>
      <c r="F771" s="47"/>
      <c r="G771" s="46" t="str">
        <f xml:space="preserve"> IF(ISBLANK($A$3),"", CONCATENATE(TEXT(G770/$B$3,"0,00"), " ", $A$3))</f>
        <v/>
      </c>
      <c r="H771" s="46"/>
      <c r="I771" s="46"/>
      <c r="J771" s="47"/>
      <c r="K771" s="46" t="str">
        <f xml:space="preserve"> IF(ISBLANK($A$3),"", CONCATENATE(TEXT(K770/$B$3,"0,00"), " ", $A$3))</f>
        <v/>
      </c>
      <c r="L771" s="46"/>
      <c r="M771" s="46"/>
      <c r="N771" s="47"/>
      <c r="O771" s="46" t="str">
        <f xml:space="preserve"> IF(ISBLANK($A$3),"", CONCATENATE(TEXT(O770/$B$3,"0,00"), " ", $A$3))</f>
        <v/>
      </c>
      <c r="P771" s="46"/>
      <c r="Q771" s="46"/>
      <c r="R771" s="47"/>
      <c r="S771" s="46" t="str">
        <f xml:space="preserve"> IF(ISBLANK($A$3),"", CONCATENATE(TEXT(S770/$B$3,"0,00"), " ", $A$3))</f>
        <v/>
      </c>
      <c r="T771" s="46"/>
      <c r="U771" s="46"/>
      <c r="V771" s="47"/>
      <c r="W771" s="46" t="str">
        <f xml:space="preserve"> IF(ISBLANK($A$3),"", CONCATENATE(TEXT(W770/$B$3,"0,00"), " ", $A$3))</f>
        <v/>
      </c>
      <c r="X771" s="46"/>
      <c r="Y771" s="46"/>
      <c r="Z771" s="47"/>
      <c r="AA771" s="46" t="str">
        <f xml:space="preserve"> IF(ISBLANK($A$3),"", CONCATENATE(TEXT(AA770/$B$3,"0,00"), " ", $A$3))</f>
        <v/>
      </c>
      <c r="AB771" s="46"/>
      <c r="AC771" s="46"/>
      <c r="AD771" s="47"/>
      <c r="AE771" s="46" t="str">
        <f xml:space="preserve"> IF(ISBLANK($A$3),"", CONCATENATE(TEXT(AE770/$B$3,"0,00"), " ", $A$3))</f>
        <v/>
      </c>
      <c r="AF771" s="46"/>
      <c r="AG771" s="46"/>
      <c r="AH771" s="47"/>
      <c r="AI771" s="46" t="str">
        <f xml:space="preserve"> IF(ISBLANK($A$3),"", CONCATENATE(TEXT(AI770/$B$3,"0,00"), " ", $A$3))</f>
        <v/>
      </c>
      <c r="AJ771" s="46"/>
      <c r="AK771" s="46"/>
      <c r="AL771" s="47"/>
      <c r="AM771" s="46" t="str">
        <f xml:space="preserve"> IF(ISBLANK($A$3),"", CONCATENATE(TEXT(AM770/$B$3,"0,00"), " ", $A$3))</f>
        <v/>
      </c>
      <c r="AN771" s="46"/>
      <c r="AO771" s="46"/>
      <c r="AP771" s="47"/>
      <c r="AQ771" s="46" t="str">
        <f xml:space="preserve"> IF(ISBLANK($A$3),"", CONCATENATE(TEXT(AQ770/$B$3,"0,00"), " ", $A$3))</f>
        <v/>
      </c>
      <c r="AR771" s="46"/>
      <c r="AS771" s="46"/>
      <c r="AT771" s="47"/>
      <c r="AU771" s="46" t="str">
        <f xml:space="preserve"> IF(ISBLANK($A$3),"", CONCATENATE(TEXT(AU770/$B$3,"0,00"), " ", $A$3))</f>
        <v/>
      </c>
      <c r="AV771" s="46"/>
      <c r="AW771" s="46"/>
      <c r="AX771" s="47"/>
      <c r="AY771" s="46" t="str">
        <f xml:space="preserve"> IF(ISBLANK($A$3),"", CONCATENATE(TEXT(AY770/$B$3,"0,00"), " ", $A$3))</f>
        <v/>
      </c>
      <c r="AZ771" s="46"/>
      <c r="BA771" s="46"/>
      <c r="BB771" s="47"/>
      <c r="BC771" s="46" t="str">
        <f xml:space="preserve"> IF(ISBLANK($A$3),"", CONCATENATE(TEXT(BC770/$B$3,"0,00"), " ", $A$3))</f>
        <v/>
      </c>
      <c r="BD771" s="46"/>
      <c r="BE771" s="46"/>
      <c r="BF771" s="47"/>
      <c r="BG771" s="48" t="str">
        <f xml:space="preserve"> IF(ISBLANK($A$3),"", CONCATENATE(TEXT(BG770/$B$3,"0,00"), " ", $A$3))</f>
        <v/>
      </c>
      <c r="BH771" s="35"/>
      <c r="BI771" s="35"/>
      <c r="BJ771" s="49"/>
    </row>
    <row r="772" spans="1:62" ht="12.75" customHeight="1" x14ac:dyDescent="0.2">
      <c r="A772" s="50" t="str">
        <f>CHAR(160)</f>
        <v> </v>
      </c>
      <c r="B772" s="50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  <c r="AA772" s="51"/>
      <c r="AB772" s="51"/>
      <c r="AC772" s="51"/>
      <c r="AD772" s="51"/>
      <c r="AE772" s="51"/>
      <c r="AF772" s="51"/>
      <c r="AG772" s="51"/>
      <c r="AH772" s="51"/>
      <c r="AI772" s="51"/>
      <c r="AJ772" s="51"/>
      <c r="AK772" s="51"/>
      <c r="AL772" s="51"/>
      <c r="AM772" s="51"/>
      <c r="AN772" s="51"/>
      <c r="AO772" s="51"/>
      <c r="AP772" s="51"/>
      <c r="AQ772" s="51"/>
      <c r="AR772" s="51"/>
      <c r="AS772" s="51"/>
      <c r="AT772" s="51"/>
      <c r="AU772" s="51"/>
      <c r="AV772" s="51"/>
      <c r="AW772" s="51"/>
      <c r="AX772" s="51"/>
      <c r="AY772" s="51"/>
      <c r="AZ772" s="51"/>
      <c r="BA772" s="51"/>
      <c r="BB772" s="51"/>
      <c r="BC772" s="51"/>
      <c r="BD772" s="51"/>
      <c r="BE772" s="51"/>
      <c r="BF772" s="51"/>
      <c r="BG772" s="51"/>
      <c r="BH772" s="35"/>
      <c r="BI772" s="35"/>
      <c r="BJ772" s="35"/>
    </row>
    <row r="773" spans="1:62" ht="12.75" customHeight="1" x14ac:dyDescent="0.2">
      <c r="A773" s="1"/>
      <c r="B773" s="4"/>
      <c r="C773" s="4"/>
      <c r="D773" s="4"/>
      <c r="G773" s="5"/>
      <c r="H773" s="5"/>
      <c r="I773" s="5"/>
      <c r="J773" s="1"/>
      <c r="M773" s="1"/>
    </row>
    <row r="774" spans="1:62" ht="15" customHeight="1" x14ac:dyDescent="0.25">
      <c r="A774" s="4"/>
      <c r="B774" s="7" t="s">
        <v>160</v>
      </c>
      <c r="C774" s="1"/>
      <c r="D774" s="1"/>
      <c r="G774" s="1"/>
      <c r="H774" s="1"/>
      <c r="I774" s="1"/>
      <c r="J774" s="1"/>
      <c r="M774" s="1"/>
      <c r="P774" s="8"/>
    </row>
    <row r="775" spans="1:62" ht="8.25" customHeight="1" x14ac:dyDescent="0.25">
      <c r="A775" s="4"/>
      <c r="B775" s="7"/>
      <c r="C775" s="1"/>
      <c r="D775" s="1"/>
      <c r="G775" s="1"/>
      <c r="H775" s="1"/>
      <c r="I775" s="1"/>
      <c r="J775" s="1"/>
      <c r="M775" s="1"/>
      <c r="P775" s="8"/>
    </row>
    <row r="776" spans="1:62" ht="12.75" customHeight="1" x14ac:dyDescent="0.2">
      <c r="A776" s="9" t="s">
        <v>161</v>
      </c>
      <c r="Q776" s="9"/>
      <c r="R776" s="9"/>
      <c r="S776" s="9"/>
    </row>
    <row r="777" spans="1:62" ht="12.75" customHeight="1" x14ac:dyDescent="0.2">
      <c r="A777" s="1" t="s">
        <v>78</v>
      </c>
      <c r="B777" s="10"/>
      <c r="C777" s="1"/>
      <c r="D777" s="1"/>
      <c r="G777" s="5"/>
      <c r="H777" s="5"/>
      <c r="I777" s="5"/>
      <c r="J777" s="1" t="s">
        <v>1</v>
      </c>
      <c r="M777" s="1"/>
      <c r="P777" s="11" t="s">
        <v>86</v>
      </c>
    </row>
    <row r="778" spans="1:62" ht="12.75" customHeight="1" x14ac:dyDescent="0.2">
      <c r="A778" s="10" t="s">
        <v>87</v>
      </c>
      <c r="B778" s="1"/>
      <c r="C778" s="1"/>
      <c r="D778" s="1"/>
      <c r="G778" s="5"/>
      <c r="H778" s="5"/>
      <c r="I778" s="5"/>
      <c r="J778" s="1" t="s">
        <v>2</v>
      </c>
      <c r="M778" s="1"/>
      <c r="P778" s="12"/>
    </row>
    <row r="779" spans="1:62" ht="12.75" customHeight="1" x14ac:dyDescent="0.2">
      <c r="A779" s="1" t="s">
        <v>3</v>
      </c>
      <c r="B779" s="10" t="s">
        <v>15</v>
      </c>
      <c r="C779" s="1"/>
      <c r="D779" s="1"/>
      <c r="G779" s="5"/>
      <c r="H779" s="5"/>
      <c r="I779" s="5"/>
      <c r="J779" s="1" t="s">
        <v>4</v>
      </c>
      <c r="M779" s="1"/>
      <c r="P779" s="12">
        <v>45839</v>
      </c>
    </row>
    <row r="780" spans="1:62" ht="12.75" customHeight="1" x14ac:dyDescent="0.2">
      <c r="A780" s="1" t="s">
        <v>5</v>
      </c>
      <c r="B780" s="13">
        <v>0</v>
      </c>
      <c r="C780" s="1"/>
      <c r="D780" s="1"/>
      <c r="G780" s="5"/>
      <c r="H780" s="5"/>
      <c r="I780" s="5"/>
      <c r="J780" s="1" t="s">
        <v>6</v>
      </c>
      <c r="M780" s="1"/>
      <c r="P780" s="12"/>
    </row>
    <row r="781" spans="1:62" ht="12.75" customHeight="1" x14ac:dyDescent="0.2">
      <c r="A781" s="4"/>
      <c r="B781" s="4"/>
      <c r="C781" s="1"/>
      <c r="D781" s="1"/>
      <c r="G781" s="5"/>
      <c r="H781" s="5"/>
      <c r="I781" s="5"/>
      <c r="J781" s="1"/>
      <c r="M781" s="1"/>
    </row>
    <row r="782" spans="1:62" ht="13.5" customHeight="1" thickBot="1" x14ac:dyDescent="0.25">
      <c r="A782" s="1"/>
      <c r="B782" s="1"/>
      <c r="C782" s="2"/>
      <c r="D782" s="2"/>
      <c r="G782" s="2"/>
      <c r="H782" s="2"/>
      <c r="K782" s="2"/>
      <c r="L782" s="2"/>
      <c r="O782" s="2"/>
      <c r="P782" s="2"/>
      <c r="S782" s="2"/>
      <c r="T782" s="2"/>
      <c r="W782" s="2"/>
      <c r="X782" s="2"/>
      <c r="AA782" s="2"/>
      <c r="AB782" s="2"/>
      <c r="AE782" s="2"/>
      <c r="AF782" s="2"/>
      <c r="AI782" s="2"/>
      <c r="AJ782" s="2"/>
      <c r="AM782" s="2"/>
      <c r="AN782" s="2"/>
      <c r="AQ782" s="2"/>
      <c r="AR782" s="2"/>
      <c r="AU782" s="2"/>
      <c r="AV782" s="2"/>
      <c r="AY782" s="2"/>
      <c r="AZ782" s="2"/>
      <c r="BC782" s="2"/>
      <c r="BD782" s="2"/>
      <c r="BG782" s="1"/>
      <c r="BH782" s="1"/>
      <c r="BI782" s="1"/>
      <c r="BJ782" s="1"/>
    </row>
    <row r="783" spans="1:62" ht="27" customHeight="1" thickBot="1" x14ac:dyDescent="0.25">
      <c r="A783" s="14" t="s">
        <v>7</v>
      </c>
      <c r="B783" s="15" t="s">
        <v>8</v>
      </c>
      <c r="C783" s="15" t="s">
        <v>17</v>
      </c>
      <c r="D783" s="15" t="s">
        <v>11</v>
      </c>
      <c r="E783" s="15"/>
      <c r="F783" s="15"/>
      <c r="G783" s="15" t="s">
        <v>18</v>
      </c>
      <c r="H783" s="15" t="s">
        <v>11</v>
      </c>
      <c r="I783" s="15"/>
      <c r="J783" s="15"/>
      <c r="K783" s="15" t="s">
        <v>19</v>
      </c>
      <c r="L783" s="15" t="s">
        <v>11</v>
      </c>
      <c r="M783" s="15"/>
      <c r="N783" s="15"/>
      <c r="O783" s="15" t="s">
        <v>20</v>
      </c>
      <c r="P783" s="15" t="s">
        <v>11</v>
      </c>
      <c r="Q783" s="15"/>
      <c r="R783" s="15"/>
      <c r="S783" s="15" t="s">
        <v>21</v>
      </c>
      <c r="T783" s="15" t="s">
        <v>11</v>
      </c>
      <c r="U783" s="15"/>
      <c r="V783" s="15"/>
      <c r="W783" s="15" t="s">
        <v>22</v>
      </c>
      <c r="X783" s="15" t="s">
        <v>11</v>
      </c>
      <c r="Y783" s="15"/>
      <c r="Z783" s="15"/>
      <c r="AA783" s="15" t="s">
        <v>16</v>
      </c>
      <c r="AB783" s="15" t="s">
        <v>11</v>
      </c>
      <c r="AC783" s="15"/>
      <c r="AD783" s="15"/>
      <c r="AE783" s="15" t="s">
        <v>23</v>
      </c>
      <c r="AF783" s="15" t="s">
        <v>11</v>
      </c>
      <c r="AG783" s="15"/>
      <c r="AH783" s="15"/>
      <c r="AI783" s="15" t="s">
        <v>24</v>
      </c>
      <c r="AJ783" s="15" t="s">
        <v>11</v>
      </c>
      <c r="AK783" s="15"/>
      <c r="AL783" s="15"/>
      <c r="AM783" s="15" t="s">
        <v>25</v>
      </c>
      <c r="AN783" s="15" t="s">
        <v>11</v>
      </c>
      <c r="AO783" s="15"/>
      <c r="AP783" s="15"/>
      <c r="AQ783" s="15" t="s">
        <v>26</v>
      </c>
      <c r="AR783" s="15" t="s">
        <v>11</v>
      </c>
      <c r="AS783" s="15"/>
      <c r="AT783" s="15"/>
      <c r="AU783" s="15" t="s">
        <v>27</v>
      </c>
      <c r="AV783" s="15" t="s">
        <v>11</v>
      </c>
      <c r="AW783" s="15"/>
      <c r="AX783" s="15"/>
      <c r="AY783" s="15" t="s">
        <v>17</v>
      </c>
      <c r="AZ783" s="15" t="s">
        <v>11</v>
      </c>
      <c r="BA783" s="15"/>
      <c r="BB783" s="15"/>
      <c r="BC783" s="15" t="s">
        <v>18</v>
      </c>
      <c r="BD783" s="15" t="s">
        <v>11</v>
      </c>
      <c r="BE783" s="15"/>
      <c r="BF783" s="15"/>
      <c r="BG783" s="16" t="s">
        <v>9</v>
      </c>
      <c r="BH783" s="17"/>
      <c r="BI783" s="17"/>
      <c r="BJ783" s="18" t="s">
        <v>10</v>
      </c>
    </row>
    <row r="784" spans="1:62" ht="15.75" customHeight="1" thickBot="1" x14ac:dyDescent="0.25">
      <c r="A784" s="19" t="s">
        <v>28</v>
      </c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  <c r="AA784" s="20"/>
      <c r="AB784" s="20"/>
      <c r="AC784" s="20"/>
      <c r="AD784" s="20"/>
      <c r="AE784" s="20"/>
      <c r="AF784" s="20"/>
      <c r="AG784" s="20"/>
      <c r="AH784" s="20"/>
      <c r="AI784" s="20"/>
      <c r="AJ784" s="20"/>
      <c r="AK784" s="20"/>
      <c r="AL784" s="20"/>
      <c r="AM784" s="20"/>
      <c r="AN784" s="20"/>
      <c r="AO784" s="20"/>
      <c r="AP784" s="20"/>
      <c r="AQ784" s="20"/>
      <c r="AR784" s="20"/>
      <c r="AS784" s="20"/>
      <c r="AT784" s="20"/>
      <c r="AU784" s="20"/>
      <c r="AV784" s="20"/>
      <c r="AW784" s="20"/>
      <c r="AX784" s="20"/>
      <c r="AY784" s="20"/>
      <c r="AZ784" s="20"/>
      <c r="BA784" s="20"/>
      <c r="BB784" s="20"/>
      <c r="BC784" s="20"/>
      <c r="BD784" s="20"/>
      <c r="BE784" s="20"/>
      <c r="BF784" s="20"/>
      <c r="BG784" s="20"/>
      <c r="BH784" s="21"/>
      <c r="BI784" s="21"/>
      <c r="BJ784" s="22"/>
    </row>
    <row r="785" spans="1:62" x14ac:dyDescent="0.2">
      <c r="A785" s="23"/>
      <c r="B785" s="24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  <c r="AA785" s="25">
        <v>54146.67</v>
      </c>
      <c r="AB785" s="25"/>
      <c r="AC785" s="25">
        <v>30674.35</v>
      </c>
      <c r="AD785" s="25"/>
      <c r="AE785" s="25">
        <v>59292.5</v>
      </c>
      <c r="AF785" s="25"/>
      <c r="AG785" s="25">
        <v>39195</v>
      </c>
      <c r="AH785" s="25"/>
      <c r="AI785" s="25">
        <v>59292.5</v>
      </c>
      <c r="AJ785" s="25"/>
      <c r="AK785" s="25">
        <v>39195</v>
      </c>
      <c r="AL785" s="25"/>
      <c r="AM785" s="25">
        <v>118120.16</v>
      </c>
      <c r="AN785" s="25"/>
      <c r="AO785" s="25">
        <v>39195</v>
      </c>
      <c r="AP785" s="25"/>
      <c r="AQ785" s="25">
        <v>59292.5</v>
      </c>
      <c r="AR785" s="25"/>
      <c r="AS785" s="25">
        <v>39195</v>
      </c>
      <c r="AT785" s="25"/>
      <c r="AU785" s="25">
        <v>63212</v>
      </c>
      <c r="AV785" s="25"/>
      <c r="AW785" s="25">
        <v>39195</v>
      </c>
      <c r="AX785" s="25"/>
      <c r="AY785" s="25">
        <v>31072.1</v>
      </c>
      <c r="AZ785" s="25"/>
      <c r="BA785" s="25">
        <v>23517</v>
      </c>
      <c r="BB785" s="25"/>
      <c r="BC785" s="25">
        <v>110504.7</v>
      </c>
      <c r="BD785" s="25"/>
      <c r="BE785" s="25">
        <v>84619</v>
      </c>
      <c r="BF785" s="25"/>
      <c r="BG785" s="26">
        <v>554933.13</v>
      </c>
      <c r="BH785" s="27"/>
      <c r="BI785" s="28"/>
      <c r="BJ785" s="29"/>
    </row>
    <row r="786" spans="1:62" hidden="1" x14ac:dyDescent="0.2">
      <c r="A786" s="30"/>
      <c r="B786" s="31"/>
      <c r="C786" s="32"/>
      <c r="D786" s="32"/>
      <c r="E786" s="32"/>
      <c r="F786" s="32"/>
      <c r="G786" s="32"/>
      <c r="H786" s="32"/>
      <c r="I786" s="32"/>
      <c r="J786" s="32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  <c r="AA786" s="32"/>
      <c r="AB786" s="32"/>
      <c r="AC786" s="32"/>
      <c r="AD786" s="32"/>
      <c r="AE786" s="32"/>
      <c r="AF786" s="32"/>
      <c r="AG786" s="32"/>
      <c r="AH786" s="32"/>
      <c r="AI786" s="32"/>
      <c r="AJ786" s="32"/>
      <c r="AK786" s="32"/>
      <c r="AL786" s="32"/>
      <c r="AM786" s="32"/>
      <c r="AN786" s="32"/>
      <c r="AO786" s="32"/>
      <c r="AP786" s="32"/>
      <c r="AQ786" s="32"/>
      <c r="AR786" s="32"/>
      <c r="AS786" s="32"/>
      <c r="AT786" s="32"/>
      <c r="AU786" s="32"/>
      <c r="AV786" s="32"/>
      <c r="AW786" s="32"/>
      <c r="AX786" s="32"/>
      <c r="AY786" s="32"/>
      <c r="AZ786" s="32"/>
      <c r="BA786" s="32"/>
      <c r="BB786" s="32"/>
      <c r="BC786" s="32"/>
      <c r="BD786" s="32"/>
      <c r="BE786" s="32"/>
      <c r="BF786" s="32"/>
      <c r="BG786" s="33"/>
      <c r="BH786" s="34"/>
      <c r="BI786" s="35"/>
      <c r="BJ786" s="36"/>
    </row>
    <row r="787" spans="1:62" hidden="1" x14ac:dyDescent="0.2">
      <c r="A787" s="30"/>
      <c r="B787" s="31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  <c r="AA787" s="32"/>
      <c r="AB787" s="32"/>
      <c r="AC787" s="32"/>
      <c r="AD787" s="32"/>
      <c r="AE787" s="32"/>
      <c r="AF787" s="32"/>
      <c r="AG787" s="32"/>
      <c r="AH787" s="32"/>
      <c r="AI787" s="32"/>
      <c r="AJ787" s="32"/>
      <c r="AK787" s="32"/>
      <c r="AL787" s="32"/>
      <c r="AM787" s="32"/>
      <c r="AN787" s="32"/>
      <c r="AO787" s="32"/>
      <c r="AP787" s="32"/>
      <c r="AQ787" s="32"/>
      <c r="AR787" s="32"/>
      <c r="AS787" s="32"/>
      <c r="AT787" s="32"/>
      <c r="AU787" s="32"/>
      <c r="AV787" s="32"/>
      <c r="AW787" s="32"/>
      <c r="AX787" s="32"/>
      <c r="AY787" s="32"/>
      <c r="AZ787" s="32"/>
      <c r="BA787" s="32"/>
      <c r="BB787" s="32"/>
      <c r="BC787" s="32"/>
      <c r="BD787" s="32"/>
      <c r="BE787" s="32"/>
      <c r="BF787" s="32"/>
      <c r="BG787" s="33"/>
      <c r="BH787" s="34"/>
      <c r="BI787" s="35"/>
      <c r="BJ787" s="36"/>
    </row>
    <row r="788" spans="1:62" ht="13.5" customHeight="1" thickBot="1" x14ac:dyDescent="0.25">
      <c r="A788" s="44"/>
      <c r="B788" s="45"/>
      <c r="C788" s="46" t="str">
        <f xml:space="preserve"> IF(ISBLANK($A$3),"", CONCATENATE(TEXT(#REF!/$B$3,"0,00"), " ", $A$3))</f>
        <v/>
      </c>
      <c r="D788" s="46"/>
      <c r="E788" s="46"/>
      <c r="F788" s="47"/>
      <c r="G788" s="46" t="str">
        <f xml:space="preserve"> IF(ISBLANK($A$3),"", CONCATENATE(TEXT(#REF!/$B$3,"0,00"), " ", $A$3))</f>
        <v/>
      </c>
      <c r="H788" s="46"/>
      <c r="I788" s="46"/>
      <c r="J788" s="47"/>
      <c r="K788" s="46" t="str">
        <f xml:space="preserve"> IF(ISBLANK($A$3),"", CONCATENATE(TEXT(#REF!/$B$3,"0,00"), " ", $A$3))</f>
        <v/>
      </c>
      <c r="L788" s="46"/>
      <c r="M788" s="46"/>
      <c r="N788" s="47"/>
      <c r="O788" s="46" t="str">
        <f xml:space="preserve"> IF(ISBLANK($A$3),"", CONCATENATE(TEXT(#REF!/$B$3,"0,00"), " ", $A$3))</f>
        <v/>
      </c>
      <c r="P788" s="46"/>
      <c r="Q788" s="46"/>
      <c r="R788" s="47"/>
      <c r="S788" s="46" t="str">
        <f xml:space="preserve"> IF(ISBLANK($A$3),"", CONCATENATE(TEXT(#REF!/$B$3,"0,00"), " ", $A$3))</f>
        <v/>
      </c>
      <c r="T788" s="46"/>
      <c r="U788" s="46"/>
      <c r="V788" s="47"/>
      <c r="W788" s="46" t="str">
        <f xml:space="preserve"> IF(ISBLANK($A$3),"", CONCATENATE(TEXT(#REF!/$B$3,"0,00"), " ", $A$3))</f>
        <v/>
      </c>
      <c r="X788" s="46"/>
      <c r="Y788" s="46"/>
      <c r="Z788" s="47"/>
      <c r="AA788" s="46" t="str">
        <f xml:space="preserve"> IF(ISBLANK($A$3),"", CONCATENATE(TEXT(#REF!/$B$3,"0,00"), " ", $A$3))</f>
        <v/>
      </c>
      <c r="AB788" s="46"/>
      <c r="AC788" s="46"/>
      <c r="AD788" s="47"/>
      <c r="AE788" s="46" t="str">
        <f xml:space="preserve"> IF(ISBLANK($A$3),"", CONCATENATE(TEXT(#REF!/$B$3,"0,00"), " ", $A$3))</f>
        <v/>
      </c>
      <c r="AF788" s="46"/>
      <c r="AG788" s="46"/>
      <c r="AH788" s="47"/>
      <c r="AI788" s="46" t="str">
        <f xml:space="preserve"> IF(ISBLANK($A$3),"", CONCATENATE(TEXT(#REF!/$B$3,"0,00"), " ", $A$3))</f>
        <v/>
      </c>
      <c r="AJ788" s="46"/>
      <c r="AK788" s="46"/>
      <c r="AL788" s="47"/>
      <c r="AM788" s="46" t="str">
        <f xml:space="preserve"> IF(ISBLANK($A$3),"", CONCATENATE(TEXT(#REF!/$B$3,"0,00"), " ", $A$3))</f>
        <v/>
      </c>
      <c r="AN788" s="46"/>
      <c r="AO788" s="46"/>
      <c r="AP788" s="47"/>
      <c r="AQ788" s="46" t="str">
        <f xml:space="preserve"> IF(ISBLANK($A$3),"", CONCATENATE(TEXT(#REF!/$B$3,"0,00"), " ", $A$3))</f>
        <v/>
      </c>
      <c r="AR788" s="46"/>
      <c r="AS788" s="46"/>
      <c r="AT788" s="47"/>
      <c r="AU788" s="46" t="str">
        <f xml:space="preserve"> IF(ISBLANK($A$3),"", CONCATENATE(TEXT(#REF!/$B$3,"0,00"), " ", $A$3))</f>
        <v/>
      </c>
      <c r="AV788" s="46"/>
      <c r="AW788" s="46"/>
      <c r="AX788" s="47"/>
      <c r="AY788" s="46" t="str">
        <f xml:space="preserve"> IF(ISBLANK($A$3),"", CONCATENATE(TEXT(#REF!/$B$3,"0,00"), " ", $A$3))</f>
        <v/>
      </c>
      <c r="AZ788" s="46"/>
      <c r="BA788" s="46"/>
      <c r="BB788" s="47"/>
      <c r="BC788" s="46" t="str">
        <f xml:space="preserve"> IF(ISBLANK($A$3),"", CONCATENATE(TEXT(#REF!/$B$3,"0,00"), " ", $A$3))</f>
        <v/>
      </c>
      <c r="BD788" s="46"/>
      <c r="BE788" s="46"/>
      <c r="BF788" s="47"/>
      <c r="BG788" s="48" t="str">
        <f xml:space="preserve"> IF(ISBLANK($A$3),"", CONCATENATE(TEXT(#REF!/$B$3,"0,00"), " ", $A$3))</f>
        <v/>
      </c>
      <c r="BH788" s="35"/>
      <c r="BI788" s="35"/>
      <c r="BJ788" s="49"/>
    </row>
    <row r="789" spans="1:62" ht="13.5" customHeight="1" thickBot="1" x14ac:dyDescent="0.25">
      <c r="A789" s="1"/>
      <c r="B789" s="1"/>
      <c r="C789" s="2"/>
      <c r="D789" s="2"/>
      <c r="G789" s="2"/>
      <c r="H789" s="2"/>
      <c r="K789" s="2"/>
      <c r="L789" s="2"/>
      <c r="O789" s="2"/>
      <c r="P789" s="2"/>
      <c r="S789" s="2"/>
      <c r="T789" s="2"/>
      <c r="W789" s="2"/>
      <c r="X789" s="2"/>
      <c r="AA789" s="2"/>
      <c r="AB789" s="2"/>
      <c r="AE789" s="2"/>
      <c r="AF789" s="2"/>
      <c r="AI789" s="2"/>
      <c r="AJ789" s="2"/>
      <c r="AM789" s="2"/>
      <c r="AN789" s="2"/>
      <c r="AQ789" s="2"/>
      <c r="AR789" s="2"/>
      <c r="AU789" s="2"/>
      <c r="AV789" s="2"/>
      <c r="AY789" s="2"/>
      <c r="AZ789" s="2"/>
      <c r="BC789" s="2"/>
      <c r="BD789" s="2"/>
      <c r="BG789" s="1"/>
      <c r="BH789" s="1"/>
      <c r="BI789" s="1"/>
      <c r="BJ789" s="1"/>
    </row>
    <row r="790" spans="1:62" ht="27" customHeight="1" thickBot="1" x14ac:dyDescent="0.25">
      <c r="A790" s="14" t="s">
        <v>7</v>
      </c>
      <c r="B790" s="15" t="s">
        <v>8</v>
      </c>
      <c r="C790" s="15" t="s">
        <v>17</v>
      </c>
      <c r="D790" s="15" t="s">
        <v>11</v>
      </c>
      <c r="E790" s="15"/>
      <c r="F790" s="15"/>
      <c r="G790" s="15" t="s">
        <v>18</v>
      </c>
      <c r="H790" s="15" t="s">
        <v>11</v>
      </c>
      <c r="I790" s="15"/>
      <c r="J790" s="15"/>
      <c r="K790" s="15" t="s">
        <v>19</v>
      </c>
      <c r="L790" s="15" t="s">
        <v>11</v>
      </c>
      <c r="M790" s="15"/>
      <c r="N790" s="15"/>
      <c r="O790" s="15" t="s">
        <v>20</v>
      </c>
      <c r="P790" s="15" t="s">
        <v>11</v>
      </c>
      <c r="Q790" s="15"/>
      <c r="R790" s="15"/>
      <c r="S790" s="15" t="s">
        <v>21</v>
      </c>
      <c r="T790" s="15" t="s">
        <v>11</v>
      </c>
      <c r="U790" s="15"/>
      <c r="V790" s="15"/>
      <c r="W790" s="15" t="s">
        <v>22</v>
      </c>
      <c r="X790" s="15" t="s">
        <v>11</v>
      </c>
      <c r="Y790" s="15"/>
      <c r="Z790" s="15"/>
      <c r="AA790" s="15" t="s">
        <v>16</v>
      </c>
      <c r="AB790" s="15" t="s">
        <v>11</v>
      </c>
      <c r="AC790" s="15"/>
      <c r="AD790" s="15"/>
      <c r="AE790" s="15" t="s">
        <v>23</v>
      </c>
      <c r="AF790" s="15" t="s">
        <v>11</v>
      </c>
      <c r="AG790" s="15"/>
      <c r="AH790" s="15"/>
      <c r="AI790" s="15" t="s">
        <v>24</v>
      </c>
      <c r="AJ790" s="15" t="s">
        <v>11</v>
      </c>
      <c r="AK790" s="15"/>
      <c r="AL790" s="15"/>
      <c r="AM790" s="15" t="s">
        <v>25</v>
      </c>
      <c r="AN790" s="15" t="s">
        <v>11</v>
      </c>
      <c r="AO790" s="15"/>
      <c r="AP790" s="15"/>
      <c r="AQ790" s="15" t="s">
        <v>26</v>
      </c>
      <c r="AR790" s="15" t="s">
        <v>11</v>
      </c>
      <c r="AS790" s="15"/>
      <c r="AT790" s="15"/>
      <c r="AU790" s="15" t="s">
        <v>27</v>
      </c>
      <c r="AV790" s="15" t="s">
        <v>11</v>
      </c>
      <c r="AW790" s="15"/>
      <c r="AX790" s="15"/>
      <c r="AY790" s="15" t="s">
        <v>17</v>
      </c>
      <c r="AZ790" s="15" t="s">
        <v>11</v>
      </c>
      <c r="BA790" s="15"/>
      <c r="BB790" s="15"/>
      <c r="BC790" s="15" t="s">
        <v>18</v>
      </c>
      <c r="BD790" s="15" t="s">
        <v>11</v>
      </c>
      <c r="BE790" s="15"/>
      <c r="BF790" s="15"/>
      <c r="BG790" s="16" t="s">
        <v>9</v>
      </c>
      <c r="BH790" s="17"/>
      <c r="BI790" s="17"/>
      <c r="BJ790" s="18" t="s">
        <v>10</v>
      </c>
    </row>
    <row r="791" spans="1:62" ht="15.75" customHeight="1" thickBot="1" x14ac:dyDescent="0.25">
      <c r="A791" s="19" t="s">
        <v>29</v>
      </c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  <c r="AB791" s="20"/>
      <c r="AC791" s="20"/>
      <c r="AD791" s="20"/>
      <c r="AE791" s="20"/>
      <c r="AF791" s="20"/>
      <c r="AG791" s="20"/>
      <c r="AH791" s="20"/>
      <c r="AI791" s="20"/>
      <c r="AJ791" s="20"/>
      <c r="AK791" s="20"/>
      <c r="AL791" s="20"/>
      <c r="AM791" s="20"/>
      <c r="AN791" s="20"/>
      <c r="AO791" s="20"/>
      <c r="AP791" s="20"/>
      <c r="AQ791" s="20"/>
      <c r="AR791" s="20"/>
      <c r="AS791" s="20"/>
      <c r="AT791" s="20"/>
      <c r="AU791" s="20"/>
      <c r="AV791" s="20"/>
      <c r="AW791" s="20"/>
      <c r="AX791" s="20"/>
      <c r="AY791" s="20"/>
      <c r="AZ791" s="20"/>
      <c r="BA791" s="20"/>
      <c r="BB791" s="20"/>
      <c r="BC791" s="20"/>
      <c r="BD791" s="20"/>
      <c r="BE791" s="20"/>
      <c r="BF791" s="20"/>
      <c r="BG791" s="20"/>
      <c r="BH791" s="21"/>
      <c r="BI791" s="21"/>
      <c r="BJ791" s="22"/>
    </row>
    <row r="792" spans="1:62" ht="12.75" customHeight="1" x14ac:dyDescent="0.2">
      <c r="A792" s="37" t="s">
        <v>162</v>
      </c>
      <c r="B792" s="38"/>
      <c r="C792" s="52">
        <f>SUM(Лист1!E773:E791)-SUM(Лист1!F773:F791)</f>
        <v>0</v>
      </c>
      <c r="D792" s="52"/>
      <c r="E792" s="39"/>
      <c r="F792" s="40"/>
      <c r="G792" s="52">
        <f>SUM(Лист1!I773:I791)-SUM(Лист1!J773:J791)</f>
        <v>0</v>
      </c>
      <c r="H792" s="52"/>
      <c r="I792" s="39"/>
      <c r="J792" s="40"/>
      <c r="K792" s="52">
        <f>SUM(Лист1!M773:M791)-SUM(Лист1!N773:N791)</f>
        <v>0</v>
      </c>
      <c r="L792" s="52"/>
      <c r="M792" s="39"/>
      <c r="N792" s="40"/>
      <c r="O792" s="52">
        <f>SUM(Лист1!Q773:Q791)-SUM(Лист1!R773:R791)</f>
        <v>0</v>
      </c>
      <c r="P792" s="52"/>
      <c r="Q792" s="39"/>
      <c r="R792" s="40"/>
      <c r="S792" s="52">
        <f>SUM(Лист1!U773:U791)-SUM(Лист1!V773:V791)</f>
        <v>0</v>
      </c>
      <c r="T792" s="52"/>
      <c r="U792" s="39"/>
      <c r="V792" s="40"/>
      <c r="W792" s="52">
        <f>SUM(Лист1!Y773:Y791)-SUM(Лист1!Z773:Z791)</f>
        <v>0</v>
      </c>
      <c r="X792" s="52"/>
      <c r="Y792" s="39"/>
      <c r="Z792" s="40"/>
      <c r="AA792" s="25">
        <v>54146.67</v>
      </c>
      <c r="AB792" s="25"/>
      <c r="AC792" s="25">
        <v>30674.35</v>
      </c>
      <c r="AD792" s="25"/>
      <c r="AE792" s="25">
        <v>59292.5</v>
      </c>
      <c r="AF792" s="25"/>
      <c r="AG792" s="25">
        <v>39195</v>
      </c>
      <c r="AH792" s="25"/>
      <c r="AI792" s="25">
        <v>59292.5</v>
      </c>
      <c r="AJ792" s="25"/>
      <c r="AK792" s="25">
        <v>39195</v>
      </c>
      <c r="AL792" s="25"/>
      <c r="AM792" s="25">
        <v>118120.16</v>
      </c>
      <c r="AN792" s="25"/>
      <c r="AO792" s="25">
        <v>39195</v>
      </c>
      <c r="AP792" s="25"/>
      <c r="AQ792" s="25">
        <v>59292.5</v>
      </c>
      <c r="AR792" s="25"/>
      <c r="AS792" s="25">
        <v>39195</v>
      </c>
      <c r="AT792" s="25"/>
      <c r="AU792" s="25">
        <v>63212</v>
      </c>
      <c r="AV792" s="25"/>
      <c r="AW792" s="25">
        <v>39195</v>
      </c>
      <c r="AX792" s="25"/>
      <c r="AY792" s="25">
        <v>31072.1</v>
      </c>
      <c r="AZ792" s="25"/>
      <c r="BA792" s="25">
        <v>23517</v>
      </c>
      <c r="BB792" s="25"/>
      <c r="BC792" s="25">
        <v>110504.7</v>
      </c>
      <c r="BD792" s="25"/>
      <c r="BE792" s="25">
        <v>84619</v>
      </c>
      <c r="BF792" s="25"/>
      <c r="BG792" s="26">
        <v>554933.13</v>
      </c>
      <c r="BH792" s="35"/>
      <c r="BI792" s="35"/>
      <c r="BJ792" s="42"/>
    </row>
    <row r="793" spans="1:62" ht="13.5" customHeight="1" thickBot="1" x14ac:dyDescent="0.25">
      <c r="A793" s="53"/>
      <c r="B793" s="45"/>
      <c r="C793" s="46" t="str">
        <f xml:space="preserve"> IF(ISBLANK($A$3),"", CONCATENATE(TEXT(C792/$B$3,"0,00"), " ", $A$3))</f>
        <v/>
      </c>
      <c r="D793" s="46"/>
      <c r="E793" s="46"/>
      <c r="F793" s="47"/>
      <c r="G793" s="46" t="str">
        <f xml:space="preserve"> IF(ISBLANK($A$3),"", CONCATENATE(TEXT(G792/$B$3,"0,00"), " ", $A$3))</f>
        <v/>
      </c>
      <c r="H793" s="46"/>
      <c r="I793" s="46"/>
      <c r="J793" s="47"/>
      <c r="K793" s="46" t="str">
        <f xml:space="preserve"> IF(ISBLANK($A$3),"", CONCATENATE(TEXT(K792/$B$3,"0,00"), " ", $A$3))</f>
        <v/>
      </c>
      <c r="L793" s="46"/>
      <c r="M793" s="46"/>
      <c r="N793" s="47"/>
      <c r="O793" s="46" t="str">
        <f xml:space="preserve"> IF(ISBLANK($A$3),"", CONCATENATE(TEXT(O792/$B$3,"0,00"), " ", $A$3))</f>
        <v/>
      </c>
      <c r="P793" s="46"/>
      <c r="Q793" s="46"/>
      <c r="R793" s="47"/>
      <c r="S793" s="46" t="str">
        <f xml:space="preserve"> IF(ISBLANK($A$3),"", CONCATENATE(TEXT(S792/$B$3,"0,00"), " ", $A$3))</f>
        <v/>
      </c>
      <c r="T793" s="46"/>
      <c r="U793" s="46"/>
      <c r="V793" s="47"/>
      <c r="W793" s="46" t="str">
        <f xml:space="preserve"> IF(ISBLANK($A$3),"", CONCATENATE(TEXT(W792/$B$3,"0,00"), " ", $A$3))</f>
        <v/>
      </c>
      <c r="X793" s="46"/>
      <c r="Y793" s="46"/>
      <c r="Z793" s="47"/>
      <c r="AA793" s="46" t="str">
        <f xml:space="preserve"> IF(ISBLANK($A$3),"", CONCATENATE(TEXT(AA792/$B$3,"0,00"), " ", $A$3))</f>
        <v/>
      </c>
      <c r="AB793" s="46"/>
      <c r="AC793" s="46"/>
      <c r="AD793" s="47"/>
      <c r="AE793" s="46" t="str">
        <f xml:space="preserve"> IF(ISBLANK($A$3),"", CONCATENATE(TEXT(AE792/$B$3,"0,00"), " ", $A$3))</f>
        <v/>
      </c>
      <c r="AF793" s="46"/>
      <c r="AG793" s="46"/>
      <c r="AH793" s="47"/>
      <c r="AI793" s="46" t="str">
        <f xml:space="preserve"> IF(ISBLANK($A$3),"", CONCATENATE(TEXT(AI792/$B$3,"0,00"), " ", $A$3))</f>
        <v/>
      </c>
      <c r="AJ793" s="46"/>
      <c r="AK793" s="46"/>
      <c r="AL793" s="47"/>
      <c r="AM793" s="46" t="str">
        <f xml:space="preserve"> IF(ISBLANK($A$3),"", CONCATENATE(TEXT(AM792/$B$3,"0,00"), " ", $A$3))</f>
        <v/>
      </c>
      <c r="AN793" s="46"/>
      <c r="AO793" s="46"/>
      <c r="AP793" s="47"/>
      <c r="AQ793" s="46" t="str">
        <f xml:space="preserve"> IF(ISBLANK($A$3),"", CONCATENATE(TEXT(AQ792/$B$3,"0,00"), " ", $A$3))</f>
        <v/>
      </c>
      <c r="AR793" s="46"/>
      <c r="AS793" s="46"/>
      <c r="AT793" s="47"/>
      <c r="AU793" s="46" t="str">
        <f xml:space="preserve"> IF(ISBLANK($A$3),"", CONCATENATE(TEXT(AU792/$B$3,"0,00"), " ", $A$3))</f>
        <v/>
      </c>
      <c r="AV793" s="46"/>
      <c r="AW793" s="46"/>
      <c r="AX793" s="47"/>
      <c r="AY793" s="46" t="str">
        <f xml:space="preserve"> IF(ISBLANK($A$3),"", CONCATENATE(TEXT(AY792/$B$3,"0,00"), " ", $A$3))</f>
        <v/>
      </c>
      <c r="AZ793" s="46"/>
      <c r="BA793" s="46"/>
      <c r="BB793" s="47"/>
      <c r="BC793" s="46" t="str">
        <f xml:space="preserve"> IF(ISBLANK($A$3),"", CONCATENATE(TEXT(BC792/$B$3,"0,00"), " ", $A$3))</f>
        <v/>
      </c>
      <c r="BD793" s="46"/>
      <c r="BE793" s="46"/>
      <c r="BF793" s="47"/>
      <c r="BG793" s="48" t="str">
        <f xml:space="preserve"> IF(ISBLANK($A$3),"", CONCATENATE(TEXT(BG792/$B$3,"0,00"), " ", $A$3))</f>
        <v/>
      </c>
      <c r="BH793" s="35"/>
      <c r="BI793" s="35"/>
      <c r="BJ793" s="49"/>
    </row>
    <row r="794" spans="1:62" ht="12.75" customHeight="1" x14ac:dyDescent="0.2">
      <c r="A794" s="50" t="str">
        <f>CHAR(160)</f>
        <v> </v>
      </c>
      <c r="B794" s="50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  <c r="AA794" s="51"/>
      <c r="AB794" s="51"/>
      <c r="AC794" s="51"/>
      <c r="AD794" s="51"/>
      <c r="AE794" s="51"/>
      <c r="AF794" s="51"/>
      <c r="AG794" s="51"/>
      <c r="AH794" s="51"/>
      <c r="AI794" s="51"/>
      <c r="AJ794" s="51"/>
      <c r="AK794" s="51"/>
      <c r="AL794" s="51"/>
      <c r="AM794" s="51"/>
      <c r="AN794" s="51"/>
      <c r="AO794" s="51"/>
      <c r="AP794" s="51"/>
      <c r="AQ794" s="51"/>
      <c r="AR794" s="51"/>
      <c r="AS794" s="51"/>
      <c r="AT794" s="51"/>
      <c r="AU794" s="51"/>
      <c r="AV794" s="51"/>
      <c r="AW794" s="51"/>
      <c r="AX794" s="51"/>
      <c r="AY794" s="51"/>
      <c r="AZ794" s="51"/>
      <c r="BA794" s="51"/>
      <c r="BB794" s="51"/>
      <c r="BC794" s="51"/>
      <c r="BD794" s="51"/>
      <c r="BE794" s="51"/>
      <c r="BF794" s="51"/>
      <c r="BG794" s="51"/>
      <c r="BH794" s="35"/>
      <c r="BI794" s="35"/>
      <c r="BJ794" s="35"/>
    </row>
    <row r="795" spans="1:62" ht="12.75" customHeight="1" x14ac:dyDescent="0.2">
      <c r="A795" s="1"/>
      <c r="B795" s="1"/>
      <c r="C795" s="1"/>
      <c r="D795" s="1"/>
      <c r="G795" s="1"/>
      <c r="H795" s="1"/>
      <c r="I795" s="1"/>
      <c r="J795" s="1"/>
      <c r="M795" s="1"/>
    </row>
    <row r="796" spans="1:62" ht="12.75" customHeight="1" x14ac:dyDescent="0.2">
      <c r="A796" s="1"/>
      <c r="B796" s="1"/>
      <c r="C796" s="1"/>
      <c r="D796" s="1"/>
      <c r="G796" s="1"/>
      <c r="H796" s="1"/>
      <c r="I796" s="1"/>
      <c r="J796" s="1"/>
      <c r="M796" s="1"/>
    </row>
    <row r="797" spans="1:62" ht="12.75" customHeight="1" x14ac:dyDescent="0.2">
      <c r="A797" s="1"/>
      <c r="B797" s="1"/>
      <c r="C797" s="1"/>
      <c r="D797" s="1"/>
      <c r="G797" s="1"/>
      <c r="H797" s="1"/>
      <c r="I797" s="1"/>
      <c r="J797" s="1"/>
      <c r="M797" s="1"/>
    </row>
    <row r="798" spans="1:62" ht="12.75" customHeight="1" x14ac:dyDescent="0.2">
      <c r="A798" s="1"/>
      <c r="B798" s="1"/>
      <c r="C798" s="1"/>
      <c r="D798" s="1"/>
      <c r="G798" s="1"/>
      <c r="H798" s="1"/>
      <c r="I798" s="1"/>
      <c r="J798" s="43"/>
      <c r="M798" s="1"/>
      <c r="S798" s="43"/>
    </row>
    <row r="799" spans="1:62" ht="1.35" customHeight="1" x14ac:dyDescent="0.2">
      <c r="A799" s="1"/>
      <c r="B799" s="1"/>
      <c r="C799" s="1"/>
      <c r="D799" s="1"/>
      <c r="G799" s="1"/>
      <c r="H799" s="1"/>
      <c r="I799" s="1"/>
      <c r="J799" s="1"/>
      <c r="M799" s="1"/>
    </row>
  </sheetData>
  <mergeCells count="2">
    <mergeCell ref="A1:G1"/>
    <mergeCell ref="A2:G2"/>
  </mergeCells>
  <pageMargins left="0.39370078740157483" right="0.39370078740157483" top="0.78740157480314965" bottom="0.78740157480314965" header="0.51181102362204722" footer="0.51181102362204722"/>
  <pageSetup paperSize="9" scale="62" fitToHeight="0" orientation="landscape" r:id="rId1"/>
  <headerFooter>
    <oddHeader>&amp;R&amp;D   &amp;T</oddHeader>
  </headerFooter>
  <rowBreaks count="35" manualBreakCount="35">
    <brk id="25" max="16383" man="1"/>
    <brk id="47" max="16383" man="1"/>
    <brk id="69" max="16383" man="1"/>
    <brk id="91" max="16383" man="1"/>
    <brk id="113" max="16383" man="1"/>
    <brk id="135" max="16383" man="1"/>
    <brk id="157" max="16383" man="1"/>
    <brk id="179" max="16383" man="1"/>
    <brk id="201" max="16383" man="1"/>
    <brk id="223" max="16383" man="1"/>
    <brk id="245" max="16383" man="1"/>
    <brk id="267" max="16383" man="1"/>
    <brk id="289" max="16383" man="1"/>
    <brk id="311" max="16383" man="1"/>
    <brk id="333" max="16383" man="1"/>
    <brk id="355" max="16383" man="1"/>
    <brk id="377" max="16383" man="1"/>
    <brk id="399" max="16383" man="1"/>
    <brk id="421" max="16383" man="1"/>
    <brk id="443" max="16383" man="1"/>
    <brk id="465" max="16383" man="1"/>
    <brk id="487" max="16383" man="1"/>
    <brk id="509" max="16383" man="1"/>
    <brk id="531" max="16383" man="1"/>
    <brk id="553" max="16383" man="1"/>
    <brk id="575" max="16383" man="1"/>
    <brk id="597" max="16383" man="1"/>
    <brk id="619" max="16383" man="1"/>
    <brk id="640" max="16383" man="1"/>
    <brk id="662" max="16383" man="1"/>
    <brk id="684" max="16383" man="1"/>
    <brk id="706" max="16383" man="1"/>
    <brk id="728" max="16383" man="1"/>
    <brk id="750" max="16383" man="1"/>
    <brk id="77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ARHREP</dc:subject>
  <dc:creator>Олена Д. ГОРБАЧОВА</dc:creator>
  <cp:lastModifiedBy>Олена О. ГУЗЕНКО</cp:lastModifiedBy>
  <cp:lastPrinted>2026-03-16T09:26:50Z</cp:lastPrinted>
  <dcterms:created xsi:type="dcterms:W3CDTF">1999-10-08T15:17:17Z</dcterms:created>
  <dcterms:modified xsi:type="dcterms:W3CDTF">2026-03-16T12:31:32Z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G">
    <vt:lpwstr>REPTAG="ARHREP"</vt:lpwstr>
  </property>
  <property fmtid="{D5CDD505-2E9C-101B-9397-08002B2CF9AE}" pid="3" name="MNEMO">
    <vt:lpwstr>REPMNEMO="Архів.річна"</vt:lpwstr>
  </property>
  <property fmtid="{D5CDD505-2E9C-101B-9397-08002B2CF9AE}" pid="4" name="NAME">
    <vt:lpwstr>REPNAME="Архівна відомість річна"</vt:lpwstr>
  </property>
  <property fmtid="{D5CDD505-2E9C-101B-9397-08002B2CF9AE}" pid="5" name="MSIP_Label_6137edf4-57c1-4905-bbd0-a54792bce424_Enabled">
    <vt:lpwstr>true</vt:lpwstr>
  </property>
  <property fmtid="{D5CDD505-2E9C-101B-9397-08002B2CF9AE}" pid="6" name="MSIP_Label_6137edf4-57c1-4905-bbd0-a54792bce424_SetDate">
    <vt:lpwstr>2026-03-09T07:52:03Z</vt:lpwstr>
  </property>
  <property fmtid="{D5CDD505-2E9C-101B-9397-08002B2CF9AE}" pid="7" name="MSIP_Label_6137edf4-57c1-4905-bbd0-a54792bce424_Method">
    <vt:lpwstr>Standard</vt:lpwstr>
  </property>
  <property fmtid="{D5CDD505-2E9C-101B-9397-08002B2CF9AE}" pid="8" name="MSIP_Label_6137edf4-57c1-4905-bbd0-a54792bce424_Name">
    <vt:lpwstr>defa4170-0d19-0005-0004-bc88714345d2</vt:lpwstr>
  </property>
  <property fmtid="{D5CDD505-2E9C-101B-9397-08002B2CF9AE}" pid="9" name="MSIP_Label_6137edf4-57c1-4905-bbd0-a54792bce424_SiteId">
    <vt:lpwstr>c3285baa-5e1e-4886-a250-4969f8331095</vt:lpwstr>
  </property>
  <property fmtid="{D5CDD505-2E9C-101B-9397-08002B2CF9AE}" pid="10" name="MSIP_Label_6137edf4-57c1-4905-bbd0-a54792bce424_ActionId">
    <vt:lpwstr>18b84d8b-2e68-453a-9fb4-2f3937de5dce</vt:lpwstr>
  </property>
  <property fmtid="{D5CDD505-2E9C-101B-9397-08002B2CF9AE}" pid="11" name="MSIP_Label_6137edf4-57c1-4905-bbd0-a54792bce424_ContentBits">
    <vt:lpwstr>0</vt:lpwstr>
  </property>
  <property fmtid="{D5CDD505-2E9C-101B-9397-08002B2CF9AE}" pid="12" name="MSIP_Label_6137edf4-57c1-4905-bbd0-a54792bce424_Tag">
    <vt:lpwstr>10, 3, 0, 1</vt:lpwstr>
  </property>
</Properties>
</file>