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Аркуш1" sheetId="1" r:id="rId1"/>
  </sheets>
  <definedNames>
    <definedName name="_xlnm.Print_Area" localSheetId="0">Аркуш1!$A$1:$H$98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6" i="1" l="1"/>
  <c r="F81" i="1"/>
  <c r="F91" i="1"/>
  <c r="E91" i="1"/>
  <c r="F68" i="1"/>
  <c r="F64" i="1"/>
  <c r="F54" i="1" l="1"/>
  <c r="F70" i="1"/>
  <c r="E70" i="1"/>
  <c r="F45" i="1"/>
  <c r="E45" i="1"/>
  <c r="F32" i="1"/>
  <c r="F41" i="1"/>
  <c r="F6" i="1"/>
  <c r="E6" i="1" l="1"/>
  <c r="E41" i="1" l="1"/>
  <c r="E86" i="1" l="1"/>
  <c r="E81" i="1"/>
  <c r="E54" i="1" l="1"/>
  <c r="E68" i="1"/>
  <c r="E64" i="1"/>
  <c r="E32" i="1"/>
</calcChain>
</file>

<file path=xl/sharedStrings.xml><?xml version="1.0" encoding="utf-8"?>
<sst xmlns="http://schemas.openxmlformats.org/spreadsheetml/2006/main" count="270" uniqueCount="76">
  <si>
    <t>№</t>
  </si>
  <si>
    <t>Вид робот</t>
  </si>
  <si>
    <t>Адреса</t>
  </si>
  <si>
    <t>КАПІТАЛЬНИЙ РЕМОНТ НАЙПРОСТІШИХ УКРИТТІВ ТА ЗАХИСНИХ СПОРУД ЦИВІЛЬНОГО ЗАХИСТУ</t>
  </si>
  <si>
    <t>4011010 Надання дошкiльної освiти</t>
  </si>
  <si>
    <t>4011021 Надання загальної середньої освіти закладами загальної середньої освіти за рахунок коштів місцевого бюджету</t>
  </si>
  <si>
    <t>ЗАКЛАД ДОШКIЛЬНОЇ ОСВIТИ  № 158, ВУЛ. МИКIЛЬСЬКО-БОТАНIЧНА, 7/9</t>
  </si>
  <si>
    <t>ЗАКЛАД ДОШКIЛЬНОЇ ОСВIТИ  № 198, ВУЛ. ВАСИЛЬКIВСЬКА, 10</t>
  </si>
  <si>
    <t>ЗАКЛАД ДОШКIЛЬНОЇ ОСВIТИ  № 24, ВУЛ. КОЗАЦЬКА, 34</t>
  </si>
  <si>
    <t>ЗАКЛАД ДОШКIЛЬНОЇ ОСВIТИ  № 285, ПРОСП. АКАДЕМIКА ГЛУШКОВА, 41-Б</t>
  </si>
  <si>
    <t>ЗАКЛАД ДОШКIЛЬНОЇ ОСВIТИ  № 318, ВУЛ. ВЕЛИКА ВАСИЛЬКIВСЬКА, 36</t>
  </si>
  <si>
    <t>ЗАКЛАД ДОШКIЛЬНОЇ ОСВIТИ  № 372, ВУЛ. АКАДЕМIКА ЗАБОЛОТНОГО, 114-А</t>
  </si>
  <si>
    <t>ЗАКЛАД ДОШКIЛЬНОЇ ОСВIТИ  № 642, ВУЛ. ГЕРОЇВ МАРIУПОЛЯ, 1-Б</t>
  </si>
  <si>
    <t>ЗАКЛАД ДОШКIЛЬНОЇ ОСВIТИ  № 667, ВУЛ. ДМИТРА ЛУЦЕНКА, 13-Б</t>
  </si>
  <si>
    <t>ЗАКЛАД ДОШКIЛЬНОЇ ОСВIТИ  № 725, ВУЛ. КРИМСЬКА, 1</t>
  </si>
  <si>
    <t>ГIМНАЗIЯ № 59 IМЕНI О. М. БОЙЧЕНКА МIСТА КИЄВА, ВУЛ. ВЕЛИКА КИТАЇВСЬКА, 85</t>
  </si>
  <si>
    <t>НАВЧАЛЬНО-ВИХОВНИЙ КОМПЛЕКС "БАРВIНОК", ПРОСП. ГЛУШКОВА, 55-А</t>
  </si>
  <si>
    <t>4011070 Надання позашкiльної освiти закладами позашкiльної освiти, заходи iз позашкiльної роботи з дiтьми</t>
  </si>
  <si>
    <t>ДИТЯЧО-ЮНАЦЬКА ВОКАЛЬНО-ХОРЕОГРАФIЧНА СТУДIЯ "СВIТАНОК", ВУЛ. ВОЛОДИМИРСЬКА, 71</t>
  </si>
  <si>
    <t>Розподіл асигнувань на 2024 рік по капітальних ремонтах найпростіших укриттів та захистних споруд цивільного захисту (адресний перелік об'єктів) затверджений Розпорядженням Голосіївської районної в місті Києві державної адміністрації від 18.12.2024 №644</t>
  </si>
  <si>
    <t xml:space="preserve">ГIМНАЗIЯ № 179 МIСТА КИЄВА, ПРОСП. ГОЛОСIЇВСЬКИЙ, 120-В </t>
  </si>
  <si>
    <t>Розподіл асигнувань на 2023 рік по капітальних ремонтах найпростіших укриттів та захистних споруд цивільного захисту (адресний перелік об'єктів) затверджений Розпорядженням Голосіївської районної в місті Києві державної адміністрації від 20.12.2023 №620</t>
  </si>
  <si>
    <t>СПЕЦIАЛIЗОВАНА ШКОЛА I-III СТУПЕНIВ З ПОГЛИБЛЕНИМ ВИВЧЕННЯМ IНОЗЕМНИХ МОВ № 220 МIСТА КИЄВА, ВУЛ. МАРШАЛА ЯКУБОВСЬКОГО, 7-Г</t>
  </si>
  <si>
    <t>4011261 Співфінансування заходів, що реалізуються за рахунок субвенції з державного бюджету місцевим бюджетам на облаштування безпечних умов у закладах, що надають загальну середню освіту</t>
  </si>
  <si>
    <t>4011262 Виконання заходів щодо облаштування безпечних умов у закладах, що надають загальну середню освіту, за рахунок субвенції з державного бюджету місцевим бюджетам</t>
  </si>
  <si>
    <t>Затверджені асигнування</t>
  </si>
  <si>
    <t>ЗАКЛАД ДОШКІЛЬНОЇ ОСВІТИ (ЯСЛА-САДОК)  № 198, ВУЛ. ВАСИЛЬКІВСЬКА, 10</t>
  </si>
  <si>
    <t>ЗАКЛАД ДОШКІЛЬНОЇ ОСВІТИ (ЯСЛА-САДОК)  № 318, ВУЛ. ВЕЛИКА ВАСИЛЬКІВСЬКА, 36</t>
  </si>
  <si>
    <t>ЗАКЛАД ДОШКІЛЬНОЇ ОСВІТИ  (ЯСЛА-САДОК) № 24, ВУЛ. КОЗАЦЬКА, 34</t>
  </si>
  <si>
    <t>ЗАКЛАД ДОШКІЛЬНОЇ ОСВІТИ (ЯСЛА-САДОК)  № 285, ПРОСП. АКАДЕМIКА ГЛУШКОВА, 41-Б</t>
  </si>
  <si>
    <t>ЗАКЛАД ДОШКІЛЬНОЇ ОСВІТИ (ЯСЛА-САДОК) № 640, ВУЛ. ГЕРОЇВ МАРІУПОЛЯ, 1</t>
  </si>
  <si>
    <t>ЗАКЛАД ДОШКІЛЬНОЇ ОСВІТИ (ЯСЛА-САДОК) № 641, ВУЛ. ГЕРОЇВ МАРІУПОЛЯ, 1-А</t>
  </si>
  <si>
    <t>ЗАКЛАД ДОШКІЛЬНОЇ ОСВІТИ (ЯСЛА-САДОК) № 596 ВУЛ. НОВОПИРОГІВСЬКА, 31</t>
  </si>
  <si>
    <t>ЛІЦЕЙ № 15, ВУЛ. ВАСИЛЬКІВСЬКА, 12-А</t>
  </si>
  <si>
    <t>ШКОЛА І-ІІІ СТУПЕНІВ № 286, ВУЛ. АКАДЕМІКА ЗАБОЛОТНОГО, 6-А</t>
  </si>
  <si>
    <t xml:space="preserve">ШКОЛА I-III СТУПЕНIВ № 236 МIСТА КИЄВА, ВУЛ. АКАДЕМIКА ЗАБОЛОТНОГО, 144
</t>
  </si>
  <si>
    <t>ЛІЦЕЙ № 116 МІСТА КИЄВА ПРОВ. СІЛЬСЬКОГОСПОДАРСЬКИЙ, 2</t>
  </si>
  <si>
    <t>Розподіл асигнувань на 2025 рік по капітальних ремонтах найпростіших укриттів та захистних споруд цивільного захисту (адресний перелік об'єктів) затверджений Розпорядженням Голосіївської районної в місті Києві державної адміністрації від 04.11.2025 №619</t>
  </si>
  <si>
    <t>Розподіл асигнувань на 2026 рік по капітальних ремонтах найпростіших укриттів та захистних споруд цивільного захисту (адресний перелік об'єктів) затверджений Розпорядженням Голосіївської районної в місті Києві державної адміністрації від 12.02.2026 №60</t>
  </si>
  <si>
    <t>КАПІТАЛЬНИЙ РЕМОНТ НАЙПРОСТІШИХ УКРИТТІВ ТА ЗАХИСНИХ СПОРУД ЦИВІЛЬНОГО ЗАХИСТУ ЗАКЛАД ДОШКІЛЬНОЇ ОСВІТИ (ЯСЛА-САДОК) № 153, ВУЛ. ТЕРЕМКІВСЬКА, 10</t>
  </si>
  <si>
    <t>КАПІТАЛЬНИЙ РЕМОНТ НАЙПРОСТІШИХ УКРИТТІВ ТА ЗАХИСНИХ СПОРУД ЦИВІЛЬНОГО ЗАХИСТУ ЗАКЛАД ДОШКІЛЬНОЇ ОСВІТИ (ЯСЛА-САДОК) № 416 ВУЛ. МАРИЧАНСЬКА, 10</t>
  </si>
  <si>
    <t>КАПІТАЛЬНИЙ РЕМОНТ НАЙПРОСТІШИХ УКРИТТІВ ТА ЗАХИСНИХ СПОРУД ЦИВІЛЬНОГО ЗАХИСТУ ЗАКЛАД ДОШКІЛЬНОЇ ОСВІТИ (ЯСЛА-САДОК) № 513 ПРОСП. АКАДЕМІКА ГЛУШКОВА, 20</t>
  </si>
  <si>
    <t>КАПІТАЛЬНИЙ РЕМОНТ НАЙПРОСТІШИХ УКРИТТІВ ТА ЗАХИСНИХ СПОРУД ЦИВІЛЬНОГО ЗАХИСТУ ЗАКЛАД ДОШКІЛЬНОЇ ОСВІТИ (ЯСЛА-САДОК) № 726 ВУЛ. ТЕРЕМКІВСЬКА, 9</t>
  </si>
  <si>
    <t>КАПІТАЛЬНИЙ РЕМОНТ НАЙПРОСТІШИХ УКРИТТІВ ТА ЗАХИСНИХ СПОРУД ЦИВІЛЬНОГО ЗАХИСТУ ЗАКЛАД ДОШКІЛЬНОЇ ОСВІТИ  (ЯСЛА-САДОК) № 24, ВУЛ. КОЗАЦЬКА, 34</t>
  </si>
  <si>
    <t>КАПІТАЛЬНИЙ РЕМОНТ НАЙПРОСТІШИХ УКРИТТІВ ТА ЗАХИСНИХ СПОРУД ЦИВІЛЬНОГО ЗАХИСТУ ЗАКЛАД ДОШКІЛЬНОЇ ОСВІТИ (ЯСЛА-САДОК) №32 ПРОВ. ДЕМІЇВСЬКИЙ, 4</t>
  </si>
  <si>
    <t>КАПІТАЛЬНИЙ РЕМОНТ НАЙПРОСТІШИХ УКРИТТІВ ТА ЗАХИСНИХ СПОРУД ЦИВІЛЬНОГО ЗАХИСТУ ЗАКЛАД ДОШКІЛЬНОЇ ОСВІТИ (ЯСЛА-САДОК) № 312 ПРОСП. НАУКИ, 42/1 КОРП. 2</t>
  </si>
  <si>
    <t>КАПІТАЛЬНИЙ РЕМОНТ НАЙПРОСТІШИХ УКРИТТІВ ТА ЗАХИСНИХ СПОРУД ЦИВІЛЬНОГО ЗАХИСТУ ЗАКЛАД ДОШКІЛЬНОЇ ОСВІТИ (ЯСЛА-САДОК) №643 ВУЛ. ГОЛОСІЇВСЬКА, 4-А</t>
  </si>
  <si>
    <t>КАПІТАЛЬНИЙ РЕМОНТ НАЙПРОСТІШИХ УКРИТТІВ ТА ЗАХИСНИХ СПОРУД ЦИВІЛЬНОГО ЗАХИСТУ ГІМНАЗІЯ № 273 МІСТА КИЄВА ВУЛ. НАБЕРЕЖНО-КОРЧУВАТСЬКА, 94-А</t>
  </si>
  <si>
    <t>КАПІТАЛЬНИЙ РЕМОНТ НАЙПРОСТІШИХ УКРИТТІВ ТА ЗАХИСНИХ СПОРУД ЦИВІЛЬНОГО ЗАХИСТУ ГІМНАЗІЯ № 87 МІСТА КИЄВА ВУЛ. АНТОНОВИЧА, 4/6</t>
  </si>
  <si>
    <t>КАПІТАЛЬНИЙ РЕМОНТ НАЙПРОСТІШИХ УКРИТТІВ ТА ЗАХИСНИХ СПОРУД ЦИВІЛЬНОГО ЗАХИСТУ ЛІЦЕЙ № 286 МІСТА КИЄВА, ВУЛ. АКАДЕМІКА ЗАБОЛОТНОГО, 6-А</t>
  </si>
  <si>
    <t>КАПІТАЛЬНИЙ РЕМОНТ НАЙПРОСТІШИХ УКРИТТІВ ТА ЗАХИСНИХ СПОРУД ЦИВІЛЬНОГО ЗАХИСТУ ЛІЦЕЙ № 33 МІСТА КИЄВА, ВУЛ. ВОЛОДИМИРСЬКА, 79-Б</t>
  </si>
  <si>
    <t>КАПІТАЛЬНИЙ РЕМОНТ НАЙПРОСТІШИХ УКРИТТІВ ТА ЗАХИСНИХ СПОРУД ЦИВІЛЬНОГО ЗАХИСТУ ЛІЦЕЙ № 92 ІМЕНІ ІВАНА ФРАНКА МІСТА КИЄВА ВУЛ. ТАРАСІВСЬКА, 11</t>
  </si>
  <si>
    <t>КАПІТАЛЬНИЙ РЕМОНТ НАЙПРОСТІШИХ УКРИТТІВ ТА ЗАХИСНИХ СПОРУД ЦИВІЛЬНОГО ЗАХИСТУ СПЕЦІАЛІЗОВАНА ШКОЛА І-ІІІ СТУПЕНІВ З ПОГЛИБЛЕНИМ ВИВЧЕННЯМ АНГЛІЙСЬКОЇ МОВИ №85 МІСТА КИЄВА ПРОСП. ГОЛОСІЇВСЬКИЙ, 36</t>
  </si>
  <si>
    <t>КАПІТАЛЬНИЙ РЕМОНТ НАЙПРОСТІШИХ УКРИТТІВ ТА ЗАХИСНИХ СПОРУД ЦИВІЛЬНОГО ЗАХИСТУ ШКОЛА І-ІІІ СТУПЕНІВ №132, ПРОСП. АКАДЕМІКА ГЛУШКОВА, 28</t>
  </si>
  <si>
    <t>КАПІТАЛЬНИЙ РЕМОНТ НАЙПРОСТІШИХ УКРИТТІВ ТА ЗАХИСНИХ СПОРУД ЦИВІЛЬНОГО ЗАХИСТУ ЛІЦЕЙ №59 МІСТА КИЄВА АДРЕСА: ВУЛ. ВЕЛИКА КИТАЇВСЬКА, 85</t>
  </si>
  <si>
    <t>Касові видатки</t>
  </si>
  <si>
    <t>Касові видатки 31.12.2023</t>
  </si>
  <si>
    <t>Касові видатки 31.12.2024</t>
  </si>
  <si>
    <t>4011300 Реалізацію публічних інвестиційних проєктів/програм у галузі освіти</t>
  </si>
  <si>
    <t>БУДІВНИЦТВО СПОРУДИ ПОДВІЙНОГО ПРИЗНАЧЕННЯ ІЗ ЗАХИСНИМИ ВЛАСТИВОСТЯМИ ПРОТИРАДІАЦІЙНОГО УКРИТТЯ ГІМНАЗІЇ № 236 МІСТА КИЄВА НА ЗЕМЕЛЬНІЙ ДІЛЯНЦІ ЗА АДРЕСОЮ: ВУЛ. АКАДЕМІКА ЗАБОЛОТНОГО, 144 У ГОЛОСІЇВСЬКОМУ РАЙОНІ М.КИЄВА</t>
  </si>
  <si>
    <t>БУДІВНИЦТВО СПОРУДИ ПОДВІЙНОГО ПРИЗНАЧЕННЯ ІЗ ЗАХИСНИМИ ВЛАСТИВОСТЯМИ ПРОТИРАДІАЦІЙНОГО УКРИТТЯ СПЕЦІАЛІЗОВАНОЇ ШКОЛИ І-ІІІ СТУПЕНІВ З ПОГЛИБЛЕНИМ ВИВЧЕННЯМ АНГЛІЙСЬКОЇ МОВИ № 44 МІСТА КИЄВА НА ЗЕМЕЛЬНІЙ ДІЛЯНЦІ ЗА АДРЕСОЮ: ВУЛ. ЖИЛЯНСЬКА, 46, У ГОЛОСІЇВСЬКОМУ РАЙОНІ М.КИЄВА</t>
  </si>
  <si>
    <t>БУДІВНИЦТВО СПОРУДИ ПОДВІЙНОГО ПРИЗНАЧЕННЯ ІЗ ЗАХИСНИМИ ВЛАСТИВОСТЯМИ ПРОТИРАДІАЦІЙНОГО УКРИТТЯ СПЕЦІАЛІЗОВАНОЇ ШКОЛИ І-ІІІ СТУПЕНІВ З ПОГЛИБЛЕНИМ ВИВЧЕННЯМ АНГЛІЙСЬКОЇ ТА ІТАЛІЙСЬКОЇ МОВ №130 ІМЕНІ ДАНТЕ АЛІГ'ЄРІ МІСТА КИЄВА НА ЗЕМЕЛЬНІЙ ДІЛЯНЦІ ЗА АДРЕСОЮ: ВУЛ. ВЕЛИКА ВАСИЛЬКІВСЬКА, 128 У ГОЛОСІЇВСЬКОМУ РАЙОНІ М.КИЄВА</t>
  </si>
  <si>
    <t>БУДІВНИЦТВО СПОРУДИ ПОДВІЙНОГО ПРИЗНАЧЕННЯ ІЗ ЗАХИСНИМИ ВЛАСТИВОСТЯМИ ПРОТИРАДІАЦІЙНОГО УКРИТТЯ ШКОЛИ І-ІІІ СТУПЕНІВ №186 МІСТА КИЄВА НА ЗЕМЕЛЬНІЙ ДІЛЯНЦІ ЗА АДРЕСОЮ: ВУЛ. СЄЧЕНОВА, 8 У ГОЛОСІЇВСЬКОМУ РАЙОНІ М.КИЄВА</t>
  </si>
  <si>
    <t>-</t>
  </si>
  <si>
    <t>Касові видатки 31.12.2025</t>
  </si>
  <si>
    <t>4017321 Будівництво освітніх установ та закладів</t>
  </si>
  <si>
    <t xml:space="preserve">Джерела фінансування </t>
  </si>
  <si>
    <t>Місцевий бюджет</t>
  </si>
  <si>
    <t>Державний бюджет</t>
  </si>
  <si>
    <t>Реалізація об'єкту</t>
  </si>
  <si>
    <t>Завершено</t>
  </si>
  <si>
    <t>Розроблення ПКД</t>
  </si>
  <si>
    <t>Перехідний об'єкт</t>
  </si>
  <si>
    <t>Перехідний об'єкт на 2025 рік</t>
  </si>
  <si>
    <t>У 2026 році</t>
  </si>
  <si>
    <t>Додаток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</si>
</sst>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0\ _₴"/>
    <numFmt numFmtId="166" formatCode="_-* #,##0.00\ _₴_-;\-* #,##0.00\ _₴_-;_-* &quot;-&quot;??\ _₴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4" fillId="0" borderId="0" applyAlignment="0"/>
    <xf numFmtId="164" fontId="1" fillId="0" borderId="0" applyFont="0" applyFill="0" applyBorder="0" applyAlignment="0" applyProtection="0"/>
  </cellStyleXfs>
  <cellXfs count="42">
    <xf numFmtId="0" fontId="0" fillId="0" borderId="0" xfId="0"/>
    <xf numFmtId="165" fontId="3" fillId="0" borderId="1" xfId="0" applyNumberFormat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4" fontId="7" fillId="0" borderId="1" xfId="1" applyFont="1" applyFill="1" applyBorder="1" applyAlignment="1">
      <alignment horizontal="right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2" fontId="7" fillId="0" borderId="1" xfId="3" applyNumberFormat="1" applyFont="1" applyFill="1" applyBorder="1" applyAlignment="1">
      <alignment horizontal="left" vertical="center" wrapText="1"/>
    </xf>
    <xf numFmtId="164" fontId="5" fillId="0" borderId="1" xfId="1" applyFont="1" applyFill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left" vertical="center" wrapText="1" indent="1"/>
    </xf>
    <xf numFmtId="0" fontId="0" fillId="0" borderId="1" xfId="0" applyBorder="1"/>
    <xf numFmtId="2" fontId="7" fillId="0" borderId="1" xfId="3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164" fontId="7" fillId="0" borderId="3" xfId="1" applyFont="1" applyFill="1" applyBorder="1" applyAlignment="1">
      <alignment horizontal="right" vertical="center" wrapText="1"/>
    </xf>
    <xf numFmtId="164" fontId="7" fillId="0" borderId="1" xfId="4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64" fontId="8" fillId="0" borderId="5" xfId="0" applyNumberFormat="1" applyFont="1" applyBorder="1"/>
    <xf numFmtId="0" fontId="6" fillId="0" borderId="1" xfId="0" applyFont="1" applyBorder="1"/>
    <xf numFmtId="0" fontId="12" fillId="0" borderId="0" xfId="0" applyFont="1" applyBorder="1" applyAlignment="1">
      <alignment vertical="center" wrapText="1"/>
    </xf>
    <xf numFmtId="0" fontId="0" fillId="0" borderId="0" xfId="0" applyBorder="1"/>
    <xf numFmtId="0" fontId="8" fillId="0" borderId="0" xfId="0" applyFont="1" applyBorder="1" applyAlignment="1">
      <alignment horizontal="center"/>
    </xf>
    <xf numFmtId="166" fontId="8" fillId="0" borderId="0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6" fillId="0" borderId="1" xfId="0" applyFont="1" applyBorder="1" applyAlignment="1">
      <alignment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/>
    </xf>
  </cellXfs>
  <cellStyles count="5">
    <cellStyle name="Звичайний 3" xfId="3"/>
    <cellStyle name="Обычный" xfId="0" builtinId="0"/>
    <cellStyle name="Обычный 2" xfId="2"/>
    <cellStyle name="Финансовый" xfId="1" builtinId="3"/>
    <cellStyle name="Фінансови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5"/>
  <sheetViews>
    <sheetView tabSelected="1" view="pageBreakPreview" topLeftCell="A71" zoomScale="70" zoomScaleNormal="100" zoomScaleSheetLayoutView="70" workbookViewId="0">
      <selection activeCell="B78" sqref="B78:H78"/>
    </sheetView>
  </sheetViews>
  <sheetFormatPr defaultRowHeight="15" x14ac:dyDescent="0.25"/>
  <cols>
    <col min="1" max="1" width="5.140625" customWidth="1"/>
    <col min="2" max="2" width="9.5703125" bestFit="1" customWidth="1"/>
    <col min="3" max="3" width="27" customWidth="1"/>
    <col min="4" max="4" width="65.28515625" customWidth="1"/>
    <col min="5" max="5" width="20.42578125" customWidth="1"/>
    <col min="6" max="6" width="20.28515625" customWidth="1"/>
    <col min="7" max="7" width="28.42578125" customWidth="1"/>
    <col min="8" max="8" width="23.140625" customWidth="1"/>
  </cols>
  <sheetData>
    <row r="1" spans="2:8" ht="18.75" x14ac:dyDescent="0.3">
      <c r="H1" s="41" t="s">
        <v>75</v>
      </c>
    </row>
    <row r="2" spans="2:8" ht="72" customHeight="1" x14ac:dyDescent="0.25">
      <c r="B2" s="40" t="s">
        <v>38</v>
      </c>
      <c r="C2" s="40"/>
      <c r="D2" s="40"/>
      <c r="E2" s="40"/>
      <c r="F2" s="40"/>
      <c r="G2" s="40"/>
      <c r="H2" s="40"/>
    </row>
    <row r="4" spans="2:8" ht="31.5" x14ac:dyDescent="0.25">
      <c r="B4" s="1" t="s">
        <v>0</v>
      </c>
      <c r="C4" s="1" t="s">
        <v>1</v>
      </c>
      <c r="D4" s="1" t="s">
        <v>2</v>
      </c>
      <c r="E4" s="2" t="s">
        <v>25</v>
      </c>
      <c r="F4" s="2" t="s">
        <v>55</v>
      </c>
      <c r="G4" s="1" t="s">
        <v>66</v>
      </c>
      <c r="H4" s="1" t="s">
        <v>69</v>
      </c>
    </row>
    <row r="5" spans="2:8" ht="15.75" x14ac:dyDescent="0.25">
      <c r="B5" s="37" t="s">
        <v>58</v>
      </c>
      <c r="C5" s="38"/>
      <c r="D5" s="38"/>
      <c r="E5" s="38"/>
      <c r="F5" s="39"/>
      <c r="G5" s="10"/>
      <c r="H5" s="10"/>
    </row>
    <row r="6" spans="2:8" x14ac:dyDescent="0.25">
      <c r="B6" s="35"/>
      <c r="C6" s="35"/>
      <c r="D6" s="36"/>
      <c r="E6" s="20">
        <f>SUM(E7:E26)</f>
        <v>149556152</v>
      </c>
      <c r="F6" s="20">
        <f>SUM(F7:F26)</f>
        <v>39278740.229999997</v>
      </c>
      <c r="G6" s="10"/>
      <c r="H6" s="10"/>
    </row>
    <row r="7" spans="2:8" ht="38.25" x14ac:dyDescent="0.25">
      <c r="B7" s="21">
        <v>1</v>
      </c>
      <c r="C7" s="18" t="s">
        <v>3</v>
      </c>
      <c r="D7" s="19" t="s">
        <v>39</v>
      </c>
      <c r="E7" s="13">
        <v>3000000</v>
      </c>
      <c r="F7" s="13">
        <v>49950</v>
      </c>
      <c r="G7" s="21" t="s">
        <v>67</v>
      </c>
      <c r="H7" s="21" t="s">
        <v>74</v>
      </c>
    </row>
    <row r="8" spans="2:8" ht="38.25" x14ac:dyDescent="0.25">
      <c r="B8" s="21">
        <v>2</v>
      </c>
      <c r="C8" s="18" t="s">
        <v>3</v>
      </c>
      <c r="D8" s="19" t="s">
        <v>40</v>
      </c>
      <c r="E8" s="13">
        <v>2000000</v>
      </c>
      <c r="F8" s="13">
        <v>49950</v>
      </c>
      <c r="G8" s="21" t="s">
        <v>67</v>
      </c>
      <c r="H8" s="21" t="s">
        <v>74</v>
      </c>
    </row>
    <row r="9" spans="2:8" ht="38.25" x14ac:dyDescent="0.25">
      <c r="B9" s="21">
        <v>3</v>
      </c>
      <c r="C9" s="18" t="s">
        <v>3</v>
      </c>
      <c r="D9" s="19" t="s">
        <v>41</v>
      </c>
      <c r="E9" s="13">
        <v>4000000</v>
      </c>
      <c r="F9" s="13">
        <v>1348884.59</v>
      </c>
      <c r="G9" s="21" t="s">
        <v>67</v>
      </c>
      <c r="H9" s="21" t="s">
        <v>72</v>
      </c>
    </row>
    <row r="10" spans="2:8" ht="38.25" x14ac:dyDescent="0.25">
      <c r="B10" s="21">
        <v>4</v>
      </c>
      <c r="C10" s="18" t="s">
        <v>3</v>
      </c>
      <c r="D10" s="19" t="s">
        <v>42</v>
      </c>
      <c r="E10" s="13">
        <v>3000000</v>
      </c>
      <c r="F10" s="13" t="s">
        <v>63</v>
      </c>
      <c r="G10" s="21" t="s">
        <v>67</v>
      </c>
      <c r="H10" s="21" t="s">
        <v>72</v>
      </c>
    </row>
    <row r="11" spans="2:8" ht="38.25" x14ac:dyDescent="0.25">
      <c r="B11" s="21">
        <v>5</v>
      </c>
      <c r="C11" s="18" t="s">
        <v>3</v>
      </c>
      <c r="D11" s="19" t="s">
        <v>43</v>
      </c>
      <c r="E11" s="13">
        <v>7359630</v>
      </c>
      <c r="F11" s="13">
        <v>170249.76</v>
      </c>
      <c r="G11" s="21" t="s">
        <v>67</v>
      </c>
      <c r="H11" s="21" t="s">
        <v>72</v>
      </c>
    </row>
    <row r="12" spans="2:8" ht="38.25" x14ac:dyDescent="0.25">
      <c r="B12" s="21">
        <v>6</v>
      </c>
      <c r="C12" s="18" t="s">
        <v>3</v>
      </c>
      <c r="D12" s="19" t="s">
        <v>44</v>
      </c>
      <c r="E12" s="13">
        <v>3310928</v>
      </c>
      <c r="F12" s="13">
        <v>49840</v>
      </c>
      <c r="G12" s="21" t="s">
        <v>67</v>
      </c>
      <c r="H12" s="21" t="s">
        <v>74</v>
      </c>
    </row>
    <row r="13" spans="2:8" ht="38.25" x14ac:dyDescent="0.25">
      <c r="B13" s="21">
        <v>7</v>
      </c>
      <c r="C13" s="18" t="s">
        <v>3</v>
      </c>
      <c r="D13" s="19" t="s">
        <v>45</v>
      </c>
      <c r="E13" s="13">
        <v>6000000</v>
      </c>
      <c r="F13" s="13">
        <v>49484</v>
      </c>
      <c r="G13" s="21" t="s">
        <v>67</v>
      </c>
      <c r="H13" s="21" t="s">
        <v>74</v>
      </c>
    </row>
    <row r="14" spans="2:8" ht="38.25" x14ac:dyDescent="0.25">
      <c r="B14" s="21">
        <v>8</v>
      </c>
      <c r="C14" s="18" t="s">
        <v>3</v>
      </c>
      <c r="D14" s="19" t="s">
        <v>46</v>
      </c>
      <c r="E14" s="13">
        <v>6248598</v>
      </c>
      <c r="F14" s="13">
        <v>2310745.25</v>
      </c>
      <c r="G14" s="21" t="s">
        <v>67</v>
      </c>
      <c r="H14" s="21" t="s">
        <v>74</v>
      </c>
    </row>
    <row r="15" spans="2:8" ht="38.25" x14ac:dyDescent="0.25">
      <c r="B15" s="21">
        <v>9</v>
      </c>
      <c r="C15" s="18" t="s">
        <v>3</v>
      </c>
      <c r="D15" s="19" t="s">
        <v>47</v>
      </c>
      <c r="E15" s="13">
        <v>2500000</v>
      </c>
      <c r="F15" s="13">
        <v>49840</v>
      </c>
      <c r="G15" s="21" t="s">
        <v>67</v>
      </c>
      <c r="H15" s="21" t="s">
        <v>72</v>
      </c>
    </row>
    <row r="16" spans="2:8" ht="38.25" x14ac:dyDescent="0.25">
      <c r="B16" s="21">
        <v>10</v>
      </c>
      <c r="C16" s="18" t="s">
        <v>3</v>
      </c>
      <c r="D16" s="19" t="s">
        <v>48</v>
      </c>
      <c r="E16" s="13">
        <v>2500000</v>
      </c>
      <c r="F16" s="13">
        <v>49950</v>
      </c>
      <c r="G16" s="21" t="s">
        <v>67</v>
      </c>
      <c r="H16" s="21" t="s">
        <v>74</v>
      </c>
    </row>
    <row r="17" spans="2:8" ht="38.25" x14ac:dyDescent="0.25">
      <c r="B17" s="21">
        <v>11</v>
      </c>
      <c r="C17" s="18" t="s">
        <v>3</v>
      </c>
      <c r="D17" s="19" t="s">
        <v>49</v>
      </c>
      <c r="E17" s="13">
        <v>15000000</v>
      </c>
      <c r="F17" s="13">
        <v>1962467.42</v>
      </c>
      <c r="G17" s="21" t="s">
        <v>67</v>
      </c>
      <c r="H17" s="21" t="s">
        <v>72</v>
      </c>
    </row>
    <row r="18" spans="2:8" ht="38.25" x14ac:dyDescent="0.25">
      <c r="B18" s="21">
        <v>12</v>
      </c>
      <c r="C18" s="18" t="s">
        <v>3</v>
      </c>
      <c r="D18" s="19" t="s">
        <v>50</v>
      </c>
      <c r="E18" s="13">
        <v>2500000</v>
      </c>
      <c r="F18" s="13">
        <v>49950</v>
      </c>
      <c r="G18" s="21" t="s">
        <v>67</v>
      </c>
      <c r="H18" s="21" t="s">
        <v>74</v>
      </c>
    </row>
    <row r="19" spans="2:8" ht="38.25" x14ac:dyDescent="0.25">
      <c r="B19" s="21">
        <v>13</v>
      </c>
      <c r="C19" s="18" t="s">
        <v>3</v>
      </c>
      <c r="D19" s="19" t="s">
        <v>51</v>
      </c>
      <c r="E19" s="13">
        <v>2500000</v>
      </c>
      <c r="F19" s="13">
        <v>2307298.7999999998</v>
      </c>
      <c r="G19" s="21" t="s">
        <v>67</v>
      </c>
      <c r="H19" s="21" t="s">
        <v>70</v>
      </c>
    </row>
    <row r="20" spans="2:8" ht="51" x14ac:dyDescent="0.25">
      <c r="B20" s="21">
        <v>14</v>
      </c>
      <c r="C20" s="18" t="s">
        <v>3</v>
      </c>
      <c r="D20" s="19" t="s">
        <v>52</v>
      </c>
      <c r="E20" s="13">
        <v>2500000</v>
      </c>
      <c r="F20" s="13">
        <v>49950</v>
      </c>
      <c r="G20" s="21" t="s">
        <v>67</v>
      </c>
      <c r="H20" s="21" t="s">
        <v>74</v>
      </c>
    </row>
    <row r="21" spans="2:8" ht="38.25" x14ac:dyDescent="0.25">
      <c r="B21" s="21">
        <v>15</v>
      </c>
      <c r="C21" s="18" t="s">
        <v>3</v>
      </c>
      <c r="D21" s="19" t="s">
        <v>53</v>
      </c>
      <c r="E21" s="13">
        <v>1200000</v>
      </c>
      <c r="F21" s="13">
        <v>417139.52</v>
      </c>
      <c r="G21" s="21" t="s">
        <v>67</v>
      </c>
      <c r="H21" s="21" t="s">
        <v>70</v>
      </c>
    </row>
    <row r="22" spans="2:8" ht="38.25" x14ac:dyDescent="0.25">
      <c r="B22" s="21">
        <v>16</v>
      </c>
      <c r="C22" s="18" t="s">
        <v>3</v>
      </c>
      <c r="D22" s="19" t="s">
        <v>54</v>
      </c>
      <c r="E22" s="13">
        <v>5936996</v>
      </c>
      <c r="F22" s="13">
        <v>48416</v>
      </c>
      <c r="G22" s="21" t="s">
        <v>67</v>
      </c>
      <c r="H22" s="21" t="s">
        <v>74</v>
      </c>
    </row>
    <row r="23" spans="2:8" ht="63.75" x14ac:dyDescent="0.25">
      <c r="B23" s="21">
        <v>17</v>
      </c>
      <c r="C23" s="3"/>
      <c r="D23" s="19" t="s">
        <v>59</v>
      </c>
      <c r="E23" s="13">
        <v>20000000</v>
      </c>
      <c r="F23" s="13"/>
      <c r="G23" s="21" t="s">
        <v>67</v>
      </c>
      <c r="H23" s="21" t="s">
        <v>72</v>
      </c>
    </row>
    <row r="24" spans="2:8" ht="63.75" x14ac:dyDescent="0.25">
      <c r="B24" s="21">
        <v>18</v>
      </c>
      <c r="C24" s="3"/>
      <c r="D24" s="19" t="s">
        <v>60</v>
      </c>
      <c r="E24" s="13">
        <v>20000000</v>
      </c>
      <c r="F24" s="13">
        <v>1698626.02</v>
      </c>
      <c r="G24" s="21" t="s">
        <v>67</v>
      </c>
      <c r="H24" s="21" t="s">
        <v>72</v>
      </c>
    </row>
    <row r="25" spans="2:8" ht="76.5" x14ac:dyDescent="0.25">
      <c r="B25" s="21">
        <v>19</v>
      </c>
      <c r="C25" s="3"/>
      <c r="D25" s="19" t="s">
        <v>61</v>
      </c>
      <c r="E25" s="13">
        <v>11860000</v>
      </c>
      <c r="F25" s="13">
        <v>5688380.8799999999</v>
      </c>
      <c r="G25" s="21" t="s">
        <v>67</v>
      </c>
      <c r="H25" s="21" t="s">
        <v>72</v>
      </c>
    </row>
    <row r="26" spans="2:8" ht="51" x14ac:dyDescent="0.25">
      <c r="B26" s="21">
        <v>20</v>
      </c>
      <c r="C26" s="3"/>
      <c r="D26" s="19" t="s">
        <v>62</v>
      </c>
      <c r="E26" s="13">
        <v>28140000</v>
      </c>
      <c r="F26" s="13">
        <v>22927617.989999998</v>
      </c>
      <c r="G26" s="21" t="s">
        <v>67</v>
      </c>
      <c r="H26" s="21" t="s">
        <v>72</v>
      </c>
    </row>
    <row r="29" spans="2:8" ht="74.25" customHeight="1" x14ac:dyDescent="0.25">
      <c r="B29" s="40" t="s">
        <v>37</v>
      </c>
      <c r="C29" s="40"/>
      <c r="D29" s="40"/>
      <c r="E29" s="40"/>
      <c r="F29" s="40"/>
      <c r="G29" s="40"/>
      <c r="H29" s="40"/>
    </row>
    <row r="30" spans="2:8" ht="21.75" customHeight="1" x14ac:dyDescent="0.25"/>
    <row r="31" spans="2:8" ht="38.25" customHeight="1" x14ac:dyDescent="0.25">
      <c r="B31" s="1" t="s">
        <v>0</v>
      </c>
      <c r="C31" s="1" t="s">
        <v>1</v>
      </c>
      <c r="D31" s="1" t="s">
        <v>2</v>
      </c>
      <c r="E31" s="2" t="s">
        <v>25</v>
      </c>
      <c r="F31" s="2" t="s">
        <v>64</v>
      </c>
      <c r="G31" s="1" t="s">
        <v>66</v>
      </c>
      <c r="H31" s="10"/>
    </row>
    <row r="32" spans="2:8" s="5" customFormat="1" ht="20.25" customHeight="1" x14ac:dyDescent="0.25">
      <c r="B32" s="31" t="s">
        <v>4</v>
      </c>
      <c r="C32" s="32"/>
      <c r="D32" s="33"/>
      <c r="E32" s="8">
        <f>SUM(E33:E40)</f>
        <v>28058382</v>
      </c>
      <c r="F32" s="8">
        <f>SUM(F33:F40)</f>
        <v>26307715.100000001</v>
      </c>
      <c r="G32" s="28"/>
      <c r="H32" s="28"/>
    </row>
    <row r="33" spans="2:8" ht="25.5" x14ac:dyDescent="0.25">
      <c r="B33" s="6">
        <v>1</v>
      </c>
      <c r="C33" s="3" t="s">
        <v>3</v>
      </c>
      <c r="D33" s="11" t="s">
        <v>26</v>
      </c>
      <c r="E33" s="13">
        <v>9043219</v>
      </c>
      <c r="F33" s="13">
        <v>8316259.4900000002</v>
      </c>
      <c r="G33" s="21" t="s">
        <v>67</v>
      </c>
      <c r="H33" s="21" t="s">
        <v>70</v>
      </c>
    </row>
    <row r="34" spans="2:8" ht="25.5" x14ac:dyDescent="0.25">
      <c r="B34" s="6">
        <v>2</v>
      </c>
      <c r="C34" s="3" t="s">
        <v>3</v>
      </c>
      <c r="D34" s="11" t="s">
        <v>27</v>
      </c>
      <c r="E34" s="13">
        <v>2500000</v>
      </c>
      <c r="F34" s="13">
        <v>2442738.5099999998</v>
      </c>
      <c r="G34" s="21" t="s">
        <v>67</v>
      </c>
      <c r="H34" s="21" t="s">
        <v>70</v>
      </c>
    </row>
    <row r="35" spans="2:8" ht="24.75" x14ac:dyDescent="0.25">
      <c r="B35" s="6">
        <v>3</v>
      </c>
      <c r="C35" s="3" t="s">
        <v>3</v>
      </c>
      <c r="D35" s="11" t="s">
        <v>28</v>
      </c>
      <c r="E35" s="13">
        <v>624000</v>
      </c>
      <c r="F35" s="13">
        <v>623493.56000000006</v>
      </c>
      <c r="G35" s="21" t="s">
        <v>67</v>
      </c>
      <c r="H35" s="21" t="s">
        <v>72</v>
      </c>
    </row>
    <row r="36" spans="2:8" ht="25.5" x14ac:dyDescent="0.25">
      <c r="B36" s="6">
        <v>4</v>
      </c>
      <c r="C36" s="3" t="s">
        <v>3</v>
      </c>
      <c r="D36" s="11" t="s">
        <v>29</v>
      </c>
      <c r="E36" s="13">
        <v>1000000</v>
      </c>
      <c r="F36" s="13">
        <v>992143.89</v>
      </c>
      <c r="G36" s="21" t="s">
        <v>67</v>
      </c>
      <c r="H36" s="21" t="s">
        <v>70</v>
      </c>
    </row>
    <row r="37" spans="2:8" ht="25.5" x14ac:dyDescent="0.25">
      <c r="B37" s="6">
        <v>5</v>
      </c>
      <c r="C37" s="3" t="s">
        <v>3</v>
      </c>
      <c r="D37" s="11" t="s">
        <v>30</v>
      </c>
      <c r="E37" s="13">
        <v>3232000</v>
      </c>
      <c r="F37" s="13">
        <v>3117162.34</v>
      </c>
      <c r="G37" s="21" t="s">
        <v>67</v>
      </c>
      <c r="H37" s="21" t="s">
        <v>70</v>
      </c>
    </row>
    <row r="38" spans="2:8" ht="25.5" x14ac:dyDescent="0.25">
      <c r="B38" s="6">
        <v>6</v>
      </c>
      <c r="C38" s="3" t="s">
        <v>3</v>
      </c>
      <c r="D38" s="11" t="s">
        <v>31</v>
      </c>
      <c r="E38" s="13">
        <v>4368000</v>
      </c>
      <c r="F38" s="13">
        <v>4324497.55</v>
      </c>
      <c r="G38" s="21" t="s">
        <v>67</v>
      </c>
      <c r="H38" s="21" t="s">
        <v>70</v>
      </c>
    </row>
    <row r="39" spans="2:8" ht="25.5" x14ac:dyDescent="0.25">
      <c r="B39" s="6">
        <v>7</v>
      </c>
      <c r="C39" s="3" t="s">
        <v>3</v>
      </c>
      <c r="D39" s="11" t="s">
        <v>32</v>
      </c>
      <c r="E39" s="13">
        <v>5000000</v>
      </c>
      <c r="F39" s="13">
        <v>4295762.33</v>
      </c>
      <c r="G39" s="21" t="s">
        <v>67</v>
      </c>
      <c r="H39" s="21" t="s">
        <v>70</v>
      </c>
    </row>
    <row r="40" spans="2:8" ht="24.75" x14ac:dyDescent="0.25">
      <c r="B40" s="6">
        <v>8</v>
      </c>
      <c r="C40" s="3" t="s">
        <v>3</v>
      </c>
      <c r="D40" s="11" t="s">
        <v>14</v>
      </c>
      <c r="E40" s="13">
        <v>2291163</v>
      </c>
      <c r="F40" s="13">
        <v>2195657.4300000002</v>
      </c>
      <c r="G40" s="21" t="s">
        <v>67</v>
      </c>
      <c r="H40" s="21" t="s">
        <v>70</v>
      </c>
    </row>
    <row r="41" spans="2:8" s="5" customFormat="1" ht="40.5" customHeight="1" x14ac:dyDescent="0.25">
      <c r="B41" s="30" t="s">
        <v>5</v>
      </c>
      <c r="C41" s="30"/>
      <c r="D41" s="30"/>
      <c r="E41" s="8">
        <f>SUM(E42:E44)</f>
        <v>8967886</v>
      </c>
      <c r="F41" s="8">
        <f>SUM(F42:F44)</f>
        <v>7865959.1600000001</v>
      </c>
      <c r="G41" s="28"/>
      <c r="H41" s="28"/>
    </row>
    <row r="42" spans="2:8" ht="24.75" x14ac:dyDescent="0.25">
      <c r="B42" s="6">
        <v>9</v>
      </c>
      <c r="C42" s="3" t="s">
        <v>3</v>
      </c>
      <c r="D42" s="12" t="s">
        <v>33</v>
      </c>
      <c r="E42" s="14">
        <v>6500000</v>
      </c>
      <c r="F42" s="13">
        <v>5656021.1299999999</v>
      </c>
      <c r="G42" s="21" t="s">
        <v>67</v>
      </c>
      <c r="H42" s="21" t="s">
        <v>70</v>
      </c>
    </row>
    <row r="43" spans="2:8" ht="24.75" x14ac:dyDescent="0.25">
      <c r="B43" s="6">
        <v>10</v>
      </c>
      <c r="C43" s="3" t="s">
        <v>3</v>
      </c>
      <c r="D43" s="12" t="s">
        <v>34</v>
      </c>
      <c r="E43" s="14">
        <v>1500000</v>
      </c>
      <c r="F43" s="13">
        <v>1260000</v>
      </c>
      <c r="G43" s="21" t="s">
        <v>67</v>
      </c>
      <c r="H43" s="21" t="s">
        <v>70</v>
      </c>
    </row>
    <row r="44" spans="2:8" ht="24.75" x14ac:dyDescent="0.25">
      <c r="B44" s="6">
        <v>11</v>
      </c>
      <c r="C44" s="3" t="s">
        <v>3</v>
      </c>
      <c r="D44" s="9" t="s">
        <v>36</v>
      </c>
      <c r="E44" s="17">
        <v>967886</v>
      </c>
      <c r="F44" s="13">
        <v>949938.03</v>
      </c>
      <c r="G44" s="21" t="s">
        <v>67</v>
      </c>
      <c r="H44" s="21" t="s">
        <v>70</v>
      </c>
    </row>
    <row r="45" spans="2:8" x14ac:dyDescent="0.25">
      <c r="B45" s="30" t="s">
        <v>65</v>
      </c>
      <c r="C45" s="30"/>
      <c r="D45" s="30"/>
      <c r="E45" s="27">
        <f>SUM(E46:E49)</f>
        <v>267987626</v>
      </c>
      <c r="F45" s="27">
        <f>SUM(F46:F49)</f>
        <v>161813479</v>
      </c>
      <c r="G45" s="10"/>
      <c r="H45" s="10"/>
    </row>
    <row r="46" spans="2:8" ht="63.75" x14ac:dyDescent="0.25">
      <c r="B46" s="6">
        <v>12</v>
      </c>
      <c r="C46" s="26"/>
      <c r="D46" s="19" t="s">
        <v>59</v>
      </c>
      <c r="E46" s="13">
        <v>97113626</v>
      </c>
      <c r="F46" s="13">
        <v>81147351.590000004</v>
      </c>
      <c r="G46" s="21" t="s">
        <v>67</v>
      </c>
      <c r="H46" s="21" t="s">
        <v>72</v>
      </c>
    </row>
    <row r="47" spans="2:8" ht="63.75" x14ac:dyDescent="0.25">
      <c r="B47" s="6">
        <v>13</v>
      </c>
      <c r="C47" s="26"/>
      <c r="D47" s="19" t="s">
        <v>60</v>
      </c>
      <c r="E47" s="13">
        <v>23486000</v>
      </c>
      <c r="F47" s="13">
        <v>12912489.84</v>
      </c>
      <c r="G47" s="21" t="s">
        <v>67</v>
      </c>
      <c r="H47" s="21" t="s">
        <v>72</v>
      </c>
    </row>
    <row r="48" spans="2:8" ht="76.5" x14ac:dyDescent="0.25">
      <c r="B48" s="6">
        <v>14</v>
      </c>
      <c r="C48" s="26"/>
      <c r="D48" s="19" t="s">
        <v>61</v>
      </c>
      <c r="E48" s="13">
        <v>80388000</v>
      </c>
      <c r="F48" s="13">
        <v>57348856.350000001</v>
      </c>
      <c r="G48" s="21" t="s">
        <v>67</v>
      </c>
      <c r="H48" s="21" t="s">
        <v>72</v>
      </c>
    </row>
    <row r="49" spans="2:8" ht="51" x14ac:dyDescent="0.25">
      <c r="B49" s="6">
        <v>15</v>
      </c>
      <c r="C49" s="10"/>
      <c r="D49" s="19" t="s">
        <v>62</v>
      </c>
      <c r="E49" s="13">
        <v>67000000</v>
      </c>
      <c r="F49" s="13">
        <v>10404781.220000001</v>
      </c>
      <c r="G49" s="21" t="s">
        <v>67</v>
      </c>
      <c r="H49" s="21" t="s">
        <v>72</v>
      </c>
    </row>
    <row r="50" spans="2:8" x14ac:dyDescent="0.25">
      <c r="D50" s="22"/>
    </row>
    <row r="51" spans="2:8" ht="71.25" customHeight="1" x14ac:dyDescent="0.25">
      <c r="B51" s="40" t="s">
        <v>19</v>
      </c>
      <c r="C51" s="40"/>
      <c r="D51" s="40"/>
      <c r="E51" s="40"/>
      <c r="F51" s="40"/>
      <c r="G51" s="40"/>
      <c r="H51" s="40"/>
    </row>
    <row r="52" spans="2:8" ht="21.75" customHeight="1" x14ac:dyDescent="0.25"/>
    <row r="53" spans="2:8" ht="38.25" customHeight="1" x14ac:dyDescent="0.25">
      <c r="B53" s="1" t="s">
        <v>0</v>
      </c>
      <c r="C53" s="1" t="s">
        <v>1</v>
      </c>
      <c r="D53" s="1" t="s">
        <v>2</v>
      </c>
      <c r="E53" s="2" t="s">
        <v>25</v>
      </c>
      <c r="F53" s="2" t="s">
        <v>57</v>
      </c>
      <c r="G53" s="1" t="s">
        <v>66</v>
      </c>
      <c r="H53" s="10"/>
    </row>
    <row r="54" spans="2:8" s="5" customFormat="1" ht="20.25" customHeight="1" x14ac:dyDescent="0.25">
      <c r="B54" s="31" t="s">
        <v>4</v>
      </c>
      <c r="C54" s="32"/>
      <c r="D54" s="33"/>
      <c r="E54" s="8">
        <f>SUM(E55:E63)</f>
        <v>17810366</v>
      </c>
      <c r="F54" s="8">
        <f>SUM(F55:F63)</f>
        <v>14650160.349999998</v>
      </c>
      <c r="G54" s="28"/>
      <c r="H54" s="28"/>
    </row>
    <row r="55" spans="2:8" s="5" customFormat="1" ht="25.5" x14ac:dyDescent="0.25">
      <c r="B55" s="6">
        <v>1</v>
      </c>
      <c r="C55" s="3" t="s">
        <v>3</v>
      </c>
      <c r="D55" s="7" t="s">
        <v>6</v>
      </c>
      <c r="E55" s="4">
        <v>1710000</v>
      </c>
      <c r="F55" s="13">
        <v>1700263.91</v>
      </c>
      <c r="G55" s="21" t="s">
        <v>67</v>
      </c>
      <c r="H55" s="21" t="s">
        <v>70</v>
      </c>
    </row>
    <row r="56" spans="2:8" s="5" customFormat="1" ht="24.75" x14ac:dyDescent="0.25">
      <c r="B56" s="6">
        <v>2</v>
      </c>
      <c r="C56" s="3" t="s">
        <v>3</v>
      </c>
      <c r="D56" s="7" t="s">
        <v>7</v>
      </c>
      <c r="E56" s="4">
        <v>931000</v>
      </c>
      <c r="F56" s="13">
        <v>487014.35</v>
      </c>
      <c r="G56" s="21" t="s">
        <v>67</v>
      </c>
      <c r="H56" s="21" t="s">
        <v>71</v>
      </c>
    </row>
    <row r="57" spans="2:8" s="5" customFormat="1" ht="24.75" x14ac:dyDescent="0.25">
      <c r="B57" s="6">
        <v>3</v>
      </c>
      <c r="C57" s="3" t="s">
        <v>3</v>
      </c>
      <c r="D57" s="7" t="s">
        <v>8</v>
      </c>
      <c r="E57" s="4">
        <v>590000</v>
      </c>
      <c r="F57" s="13">
        <v>572649</v>
      </c>
      <c r="G57" s="21" t="s">
        <v>67</v>
      </c>
      <c r="H57" s="21" t="s">
        <v>71</v>
      </c>
    </row>
    <row r="58" spans="2:8" s="5" customFormat="1" ht="25.5" x14ac:dyDescent="0.25">
      <c r="B58" s="6">
        <v>4</v>
      </c>
      <c r="C58" s="3" t="s">
        <v>3</v>
      </c>
      <c r="D58" s="7" t="s">
        <v>9</v>
      </c>
      <c r="E58" s="4">
        <v>2401000</v>
      </c>
      <c r="F58" s="13">
        <v>2317281.13</v>
      </c>
      <c r="G58" s="21" t="s">
        <v>67</v>
      </c>
      <c r="H58" s="21" t="s">
        <v>70</v>
      </c>
    </row>
    <row r="59" spans="2:8" s="5" customFormat="1" ht="25.5" x14ac:dyDescent="0.25">
      <c r="B59" s="6">
        <v>5</v>
      </c>
      <c r="C59" s="3" t="s">
        <v>3</v>
      </c>
      <c r="D59" s="7" t="s">
        <v>10</v>
      </c>
      <c r="E59" s="4">
        <v>1740000</v>
      </c>
      <c r="F59" s="13">
        <v>1731135.12</v>
      </c>
      <c r="G59" s="21" t="s">
        <v>67</v>
      </c>
      <c r="H59" s="21" t="s">
        <v>70</v>
      </c>
    </row>
    <row r="60" spans="2:8" s="5" customFormat="1" ht="25.5" x14ac:dyDescent="0.25">
      <c r="B60" s="6">
        <v>6</v>
      </c>
      <c r="C60" s="3" t="s">
        <v>3</v>
      </c>
      <c r="D60" s="7" t="s">
        <v>11</v>
      </c>
      <c r="E60" s="4">
        <v>1600000</v>
      </c>
      <c r="F60" s="13">
        <v>1554735.49</v>
      </c>
      <c r="G60" s="21" t="s">
        <v>67</v>
      </c>
      <c r="H60" s="21" t="s">
        <v>70</v>
      </c>
    </row>
    <row r="61" spans="2:8" s="5" customFormat="1" ht="24.75" x14ac:dyDescent="0.25">
      <c r="B61" s="6">
        <v>7</v>
      </c>
      <c r="C61" s="3" t="s">
        <v>3</v>
      </c>
      <c r="D61" s="7" t="s">
        <v>12</v>
      </c>
      <c r="E61" s="4">
        <v>2100000</v>
      </c>
      <c r="F61" s="13">
        <v>2058930.38</v>
      </c>
      <c r="G61" s="21" t="s">
        <v>67</v>
      </c>
      <c r="H61" s="21" t="s">
        <v>70</v>
      </c>
    </row>
    <row r="62" spans="2:8" s="5" customFormat="1" ht="24.75" x14ac:dyDescent="0.25">
      <c r="B62" s="6">
        <v>8</v>
      </c>
      <c r="C62" s="3" t="s">
        <v>3</v>
      </c>
      <c r="D62" s="7" t="s">
        <v>13</v>
      </c>
      <c r="E62" s="4">
        <v>2100000</v>
      </c>
      <c r="F62" s="13">
        <v>2067641.1</v>
      </c>
      <c r="G62" s="21" t="s">
        <v>67</v>
      </c>
      <c r="H62" s="21" t="s">
        <v>70</v>
      </c>
    </row>
    <row r="63" spans="2:8" s="5" customFormat="1" ht="30" x14ac:dyDescent="0.25">
      <c r="B63" s="6">
        <v>9</v>
      </c>
      <c r="C63" s="3" t="s">
        <v>3</v>
      </c>
      <c r="D63" s="7" t="s">
        <v>14</v>
      </c>
      <c r="E63" s="4">
        <v>4638366</v>
      </c>
      <c r="F63" s="13">
        <v>2160509.87</v>
      </c>
      <c r="G63" s="21" t="s">
        <v>67</v>
      </c>
      <c r="H63" s="29" t="s">
        <v>73</v>
      </c>
    </row>
    <row r="64" spans="2:8" s="5" customFormat="1" ht="40.5" customHeight="1" x14ac:dyDescent="0.25">
      <c r="B64" s="31" t="s">
        <v>5</v>
      </c>
      <c r="C64" s="32"/>
      <c r="D64" s="33"/>
      <c r="E64" s="8">
        <f>SUM(E65:E67)</f>
        <v>6694341</v>
      </c>
      <c r="F64" s="8">
        <f>SUM(F65:F67)</f>
        <v>6454978.4600000009</v>
      </c>
      <c r="G64" s="28"/>
      <c r="H64" s="28"/>
    </row>
    <row r="65" spans="2:8" s="5" customFormat="1" ht="32.25" customHeight="1" x14ac:dyDescent="0.25">
      <c r="B65" s="6">
        <v>10</v>
      </c>
      <c r="C65" s="3" t="s">
        <v>3</v>
      </c>
      <c r="D65" s="9" t="s">
        <v>15</v>
      </c>
      <c r="E65" s="4">
        <v>1122849</v>
      </c>
      <c r="F65" s="13">
        <v>1122797.23</v>
      </c>
      <c r="G65" s="21" t="s">
        <v>67</v>
      </c>
      <c r="H65" s="21" t="s">
        <v>70</v>
      </c>
    </row>
    <row r="66" spans="2:8" s="5" customFormat="1" ht="27.75" customHeight="1" x14ac:dyDescent="0.25">
      <c r="B66" s="6">
        <v>11</v>
      </c>
      <c r="C66" s="3" t="s">
        <v>3</v>
      </c>
      <c r="D66" s="9" t="s">
        <v>16</v>
      </c>
      <c r="E66" s="4">
        <v>1664300</v>
      </c>
      <c r="F66" s="13">
        <v>1628064.59</v>
      </c>
      <c r="G66" s="21" t="s">
        <v>67</v>
      </c>
      <c r="H66" s="21" t="s">
        <v>70</v>
      </c>
    </row>
    <row r="67" spans="2:8" s="5" customFormat="1" ht="55.5" customHeight="1" x14ac:dyDescent="0.25">
      <c r="B67" s="6">
        <v>12</v>
      </c>
      <c r="C67" s="3" t="s">
        <v>3</v>
      </c>
      <c r="D67" s="9" t="s">
        <v>20</v>
      </c>
      <c r="E67" s="4">
        <v>3907192</v>
      </c>
      <c r="F67" s="13">
        <v>3704116.64</v>
      </c>
      <c r="G67" s="21" t="s">
        <v>67</v>
      </c>
      <c r="H67" s="21" t="s">
        <v>70</v>
      </c>
    </row>
    <row r="68" spans="2:8" s="5" customFormat="1" ht="36" customHeight="1" x14ac:dyDescent="0.25">
      <c r="B68" s="31" t="s">
        <v>17</v>
      </c>
      <c r="C68" s="32"/>
      <c r="D68" s="33"/>
      <c r="E68" s="8">
        <f>SUM(E69)</f>
        <v>1300000</v>
      </c>
      <c r="F68" s="8">
        <f>SUM(F69)</f>
        <v>1244086.33</v>
      </c>
      <c r="G68" s="28"/>
      <c r="H68" s="28"/>
    </row>
    <row r="69" spans="2:8" s="5" customFormat="1" ht="33" customHeight="1" x14ac:dyDescent="0.25">
      <c r="B69" s="6">
        <v>13</v>
      </c>
      <c r="C69" s="3" t="s">
        <v>3</v>
      </c>
      <c r="D69" s="9" t="s">
        <v>18</v>
      </c>
      <c r="E69" s="4">
        <v>1300000</v>
      </c>
      <c r="F69" s="4">
        <v>1244086.33</v>
      </c>
      <c r="G69" s="21" t="s">
        <v>67</v>
      </c>
      <c r="H69" s="21" t="s">
        <v>70</v>
      </c>
    </row>
    <row r="70" spans="2:8" ht="27" customHeight="1" x14ac:dyDescent="0.25">
      <c r="B70" s="30" t="s">
        <v>65</v>
      </c>
      <c r="C70" s="30"/>
      <c r="D70" s="30"/>
      <c r="E70" s="27">
        <f>SUM(E71:E74)</f>
        <v>110250000</v>
      </c>
      <c r="F70" s="27">
        <f>SUM(F71:F74)</f>
        <v>75534101.960000008</v>
      </c>
      <c r="G70" s="10"/>
      <c r="H70" s="10"/>
    </row>
    <row r="71" spans="2:8" ht="63.75" x14ac:dyDescent="0.25">
      <c r="B71" s="6">
        <v>14</v>
      </c>
      <c r="C71" s="26"/>
      <c r="D71" s="19" t="s">
        <v>59</v>
      </c>
      <c r="E71" s="4">
        <v>34850000</v>
      </c>
      <c r="F71" s="4">
        <v>30845211.579999998</v>
      </c>
      <c r="G71" s="21" t="s">
        <v>67</v>
      </c>
      <c r="H71" s="21" t="s">
        <v>72</v>
      </c>
    </row>
    <row r="72" spans="2:8" ht="63.75" x14ac:dyDescent="0.25">
      <c r="B72" s="6">
        <v>15</v>
      </c>
      <c r="C72" s="26"/>
      <c r="D72" s="19" t="s">
        <v>60</v>
      </c>
      <c r="E72" s="4">
        <v>23200000</v>
      </c>
      <c r="F72" s="4">
        <v>15458126.59</v>
      </c>
      <c r="G72" s="21" t="s">
        <v>67</v>
      </c>
      <c r="H72" s="21" t="s">
        <v>72</v>
      </c>
    </row>
    <row r="73" spans="2:8" ht="76.5" x14ac:dyDescent="0.25">
      <c r="B73" s="6">
        <v>16</v>
      </c>
      <c r="C73" s="26"/>
      <c r="D73" s="19" t="s">
        <v>61</v>
      </c>
      <c r="E73" s="4">
        <v>13900000</v>
      </c>
      <c r="F73" s="4">
        <v>10655654.6</v>
      </c>
      <c r="G73" s="21" t="s">
        <v>67</v>
      </c>
      <c r="H73" s="21" t="s">
        <v>72</v>
      </c>
    </row>
    <row r="74" spans="2:8" ht="51" x14ac:dyDescent="0.25">
      <c r="B74" s="6">
        <v>17</v>
      </c>
      <c r="C74" s="26"/>
      <c r="D74" s="19" t="s">
        <v>62</v>
      </c>
      <c r="E74" s="4">
        <v>38300000</v>
      </c>
      <c r="F74" s="4">
        <v>18575109.190000001</v>
      </c>
      <c r="G74" s="21" t="s">
        <v>67</v>
      </c>
      <c r="H74" s="21" t="s">
        <v>72</v>
      </c>
    </row>
    <row r="75" spans="2:8" x14ac:dyDescent="0.25">
      <c r="B75" s="24"/>
      <c r="C75" s="24"/>
      <c r="D75" s="24"/>
      <c r="E75" s="25"/>
      <c r="F75" s="23"/>
    </row>
    <row r="76" spans="2:8" x14ac:dyDescent="0.25">
      <c r="B76" s="24"/>
      <c r="C76" s="24"/>
      <c r="D76" s="24"/>
      <c r="E76" s="25"/>
      <c r="F76" s="23"/>
    </row>
    <row r="77" spans="2:8" ht="21.75" customHeight="1" x14ac:dyDescent="0.25"/>
    <row r="78" spans="2:8" ht="47.25" customHeight="1" x14ac:dyDescent="0.3">
      <c r="B78" s="34" t="s">
        <v>21</v>
      </c>
      <c r="C78" s="34"/>
      <c r="D78" s="34"/>
      <c r="E78" s="34"/>
      <c r="F78" s="34"/>
      <c r="G78" s="34"/>
      <c r="H78" s="34"/>
    </row>
    <row r="79" spans="2:8" ht="22.5" customHeight="1" x14ac:dyDescent="0.25"/>
    <row r="80" spans="2:8" ht="60.75" customHeight="1" x14ac:dyDescent="0.25">
      <c r="B80" s="1" t="s">
        <v>0</v>
      </c>
      <c r="C80" s="1" t="s">
        <v>1</v>
      </c>
      <c r="D80" s="1" t="s">
        <v>2</v>
      </c>
      <c r="E80" s="2" t="s">
        <v>25</v>
      </c>
      <c r="F80" s="2" t="s">
        <v>56</v>
      </c>
      <c r="G80" s="1" t="s">
        <v>66</v>
      </c>
      <c r="H80" s="10"/>
    </row>
    <row r="81" spans="2:8" ht="47.25" customHeight="1" x14ac:dyDescent="0.25">
      <c r="B81" s="31" t="s">
        <v>23</v>
      </c>
      <c r="C81" s="32"/>
      <c r="D81" s="33"/>
      <c r="E81" s="8">
        <f>SUM(E82:E85)</f>
        <v>3150000</v>
      </c>
      <c r="F81" s="8">
        <f>SUM(F82:F85)</f>
        <v>741975.3</v>
      </c>
      <c r="G81" s="10"/>
      <c r="H81" s="10"/>
    </row>
    <row r="82" spans="2:8" ht="54" customHeight="1" x14ac:dyDescent="0.25">
      <c r="B82" s="6">
        <v>1</v>
      </c>
      <c r="C82" s="3" t="s">
        <v>3</v>
      </c>
      <c r="D82" s="9" t="s">
        <v>22</v>
      </c>
      <c r="E82" s="4">
        <v>750000</v>
      </c>
      <c r="F82" s="4">
        <v>741975.3</v>
      </c>
      <c r="G82" s="21" t="s">
        <v>67</v>
      </c>
      <c r="H82" s="21" t="s">
        <v>70</v>
      </c>
    </row>
    <row r="83" spans="2:8" ht="54" customHeight="1" x14ac:dyDescent="0.25">
      <c r="B83" s="15">
        <v>2</v>
      </c>
      <c r="C83" s="3" t="s">
        <v>3</v>
      </c>
      <c r="D83" s="9" t="s">
        <v>20</v>
      </c>
      <c r="E83" s="16">
        <v>1200000</v>
      </c>
      <c r="F83" s="4"/>
      <c r="G83" s="10"/>
      <c r="H83" s="10"/>
    </row>
    <row r="84" spans="2:8" ht="54" customHeight="1" x14ac:dyDescent="0.25">
      <c r="B84" s="15">
        <v>3</v>
      </c>
      <c r="C84" s="3" t="s">
        <v>3</v>
      </c>
      <c r="D84" s="12" t="s">
        <v>33</v>
      </c>
      <c r="E84" s="16">
        <v>750000</v>
      </c>
      <c r="F84" s="4"/>
      <c r="G84" s="10"/>
      <c r="H84" s="10"/>
    </row>
    <row r="85" spans="2:8" ht="54" customHeight="1" x14ac:dyDescent="0.25">
      <c r="B85" s="15">
        <v>4</v>
      </c>
      <c r="C85" s="3" t="s">
        <v>3</v>
      </c>
      <c r="D85" s="9" t="s">
        <v>35</v>
      </c>
      <c r="E85" s="16">
        <v>450000</v>
      </c>
      <c r="F85" s="4"/>
      <c r="G85" s="10"/>
      <c r="H85" s="10"/>
    </row>
    <row r="86" spans="2:8" ht="42" customHeight="1" x14ac:dyDescent="0.25">
      <c r="B86" s="31" t="s">
        <v>24</v>
      </c>
      <c r="C86" s="32"/>
      <c r="D86" s="33"/>
      <c r="E86" s="8">
        <f>SUM(E87:E90)</f>
        <v>7350000</v>
      </c>
      <c r="F86" s="8">
        <f>SUM(F87:F90)</f>
        <v>1731275.73</v>
      </c>
      <c r="G86" s="10"/>
      <c r="H86" s="10"/>
    </row>
    <row r="87" spans="2:8" ht="54" customHeight="1" x14ac:dyDescent="0.25">
      <c r="B87" s="6">
        <v>5</v>
      </c>
      <c r="C87" s="3" t="s">
        <v>3</v>
      </c>
      <c r="D87" s="9" t="s">
        <v>22</v>
      </c>
      <c r="E87" s="4">
        <v>1750000</v>
      </c>
      <c r="F87" s="4">
        <v>1731275.73</v>
      </c>
      <c r="G87" s="21" t="s">
        <v>68</v>
      </c>
      <c r="H87" s="21" t="s">
        <v>70</v>
      </c>
    </row>
    <row r="88" spans="2:8" ht="54" customHeight="1" x14ac:dyDescent="0.25">
      <c r="B88" s="15">
        <v>6</v>
      </c>
      <c r="C88" s="3" t="s">
        <v>3</v>
      </c>
      <c r="D88" s="9" t="s">
        <v>20</v>
      </c>
      <c r="E88" s="16">
        <v>2800000</v>
      </c>
      <c r="F88" s="4"/>
      <c r="G88" s="10"/>
      <c r="H88" s="10"/>
    </row>
    <row r="89" spans="2:8" ht="54" customHeight="1" x14ac:dyDescent="0.25">
      <c r="B89" s="6">
        <v>7</v>
      </c>
      <c r="C89" s="3" t="s">
        <v>3</v>
      </c>
      <c r="D89" s="12" t="s">
        <v>33</v>
      </c>
      <c r="E89" s="16">
        <v>1750000</v>
      </c>
      <c r="F89" s="4"/>
      <c r="G89" s="10"/>
      <c r="H89" s="10"/>
    </row>
    <row r="90" spans="2:8" ht="54" customHeight="1" x14ac:dyDescent="0.25">
      <c r="B90" s="15">
        <v>8</v>
      </c>
      <c r="C90" s="3" t="s">
        <v>3</v>
      </c>
      <c r="D90" s="9" t="s">
        <v>35</v>
      </c>
      <c r="E90" s="16">
        <v>1050000</v>
      </c>
      <c r="F90" s="4"/>
      <c r="G90" s="10"/>
      <c r="H90" s="10"/>
    </row>
    <row r="91" spans="2:8" ht="17.25" customHeight="1" x14ac:dyDescent="0.25">
      <c r="B91" s="30" t="s">
        <v>65</v>
      </c>
      <c r="C91" s="30"/>
      <c r="D91" s="30"/>
      <c r="E91" s="27">
        <f>SUM(E92:E95)</f>
        <v>14122500</v>
      </c>
      <c r="F91" s="27">
        <f>SUM(F92:F95)</f>
        <v>10769739.059999999</v>
      </c>
      <c r="G91" s="10"/>
      <c r="H91" s="10"/>
    </row>
    <row r="92" spans="2:8" ht="63.75" x14ac:dyDescent="0.25">
      <c r="B92" s="6">
        <v>9</v>
      </c>
      <c r="C92" s="26"/>
      <c r="D92" s="19" t="s">
        <v>59</v>
      </c>
      <c r="E92" s="4">
        <v>3139500</v>
      </c>
      <c r="F92" s="4">
        <v>2269786.16</v>
      </c>
      <c r="G92" s="21" t="s">
        <v>67</v>
      </c>
      <c r="H92" s="21" t="s">
        <v>72</v>
      </c>
    </row>
    <row r="93" spans="2:8" ht="63.75" x14ac:dyDescent="0.25">
      <c r="B93" s="6">
        <v>10</v>
      </c>
      <c r="C93" s="26"/>
      <c r="D93" s="19" t="s">
        <v>60</v>
      </c>
      <c r="E93" s="4">
        <v>2394000</v>
      </c>
      <c r="F93" s="4">
        <v>1868138.18</v>
      </c>
      <c r="G93" s="21" t="s">
        <v>67</v>
      </c>
      <c r="H93" s="21" t="s">
        <v>72</v>
      </c>
    </row>
    <row r="94" spans="2:8" ht="76.5" x14ac:dyDescent="0.25">
      <c r="B94" s="6">
        <v>11</v>
      </c>
      <c r="C94" s="26"/>
      <c r="D94" s="19" t="s">
        <v>61</v>
      </c>
      <c r="E94" s="4">
        <v>5208000</v>
      </c>
      <c r="F94" s="4">
        <v>3576407.35</v>
      </c>
      <c r="G94" s="21" t="s">
        <v>67</v>
      </c>
      <c r="H94" s="21" t="s">
        <v>72</v>
      </c>
    </row>
    <row r="95" spans="2:8" ht="51" x14ac:dyDescent="0.25">
      <c r="B95" s="6">
        <v>12</v>
      </c>
      <c r="C95" s="26"/>
      <c r="D95" s="19" t="s">
        <v>62</v>
      </c>
      <c r="E95" s="4">
        <v>3381000</v>
      </c>
      <c r="F95" s="4">
        <v>3055407.37</v>
      </c>
      <c r="G95" s="21" t="s">
        <v>67</v>
      </c>
      <c r="H95" s="21" t="s">
        <v>72</v>
      </c>
    </row>
  </sheetData>
  <mergeCells count="16">
    <mergeCell ref="B6:D6"/>
    <mergeCell ref="B32:D32"/>
    <mergeCell ref="B41:D41"/>
    <mergeCell ref="B5:F5"/>
    <mergeCell ref="B2:H2"/>
    <mergeCell ref="B29:H29"/>
    <mergeCell ref="B45:D45"/>
    <mergeCell ref="B91:D91"/>
    <mergeCell ref="B86:D86"/>
    <mergeCell ref="B64:D64"/>
    <mergeCell ref="B68:D68"/>
    <mergeCell ref="B70:D70"/>
    <mergeCell ref="B54:D54"/>
    <mergeCell ref="B81:D81"/>
    <mergeCell ref="B51:H51"/>
    <mergeCell ref="B78:H78"/>
  </mergeCells>
  <pageMargins left="0.7" right="0.7" top="0.75" bottom="0.75" header="0.3" footer="0.3"/>
  <pageSetup paperSize="9" scale="36" orientation="portrait" r:id="rId1"/>
  <rowBreaks count="2" manualBreakCount="2">
    <brk id="47" max="7" man="1"/>
    <brk id="9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2026-09-24T11:40:27Z</dcterms:modified>
</cp:coreProperties>
</file>